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ndrew\Box\Audit Management\SLCP\VSM Program\"/>
    </mc:Choice>
  </mc:AlternateContent>
  <xr:revisionPtr revIDLastSave="0" documentId="13_ncr:1_{9EB8E2F3-274A-405B-BCE4-3937B3815DC1}" xr6:coauthVersionLast="45" xr6:coauthVersionMax="45" xr10:uidLastSave="{00000000-0000-0000-0000-000000000000}"/>
  <bookViews>
    <workbookView xWindow="-120" yWindow="-120" windowWidth="29040" windowHeight="15840" firstSheet="1" activeTab="1" xr2:uid="{709B1E61-0F06-4699-93A7-D93721183724}"/>
  </bookViews>
  <sheets>
    <sheet name="DATA" sheetId="2" state="hidden" r:id="rId1"/>
    <sheet name="VSM Worksheet" sheetId="1" r:id="rId2"/>
    <sheet name="Picklist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1" l="1"/>
  <c r="J32" i="1" l="1"/>
  <c r="J15" i="1"/>
  <c r="A103" i="1"/>
  <c r="A91" i="1"/>
  <c r="A74" i="1"/>
  <c r="A59" i="1"/>
  <c r="L30" i="1"/>
  <c r="L29" i="1"/>
  <c r="L28" i="1"/>
  <c r="L27" i="1"/>
  <c r="L26" i="1"/>
  <c r="L25" i="1"/>
  <c r="L24" i="1"/>
  <c r="L23" i="1"/>
  <c r="L22" i="1"/>
  <c r="L21" i="1"/>
  <c r="A18" i="1" s="1"/>
  <c r="L114" i="1"/>
  <c r="L113" i="1"/>
  <c r="L112" i="1"/>
  <c r="L111" i="1"/>
  <c r="L110" i="1"/>
  <c r="L109" i="1"/>
  <c r="L108" i="1"/>
  <c r="L107" i="1"/>
  <c r="L106" i="1"/>
  <c r="L100" i="1"/>
  <c r="L99" i="1"/>
  <c r="L98" i="1"/>
  <c r="L97" i="1"/>
  <c r="L96" i="1"/>
  <c r="L95" i="1"/>
  <c r="L94" i="1"/>
  <c r="L88" i="1"/>
  <c r="L87" i="1"/>
  <c r="L86" i="1"/>
  <c r="L85" i="1"/>
  <c r="L84" i="1"/>
  <c r="L83" i="1"/>
  <c r="L82" i="1"/>
  <c r="L81" i="1"/>
  <c r="L80" i="1"/>
  <c r="L79" i="1"/>
  <c r="L78" i="1"/>
  <c r="L77" i="1"/>
  <c r="L71" i="1"/>
  <c r="L70" i="1"/>
  <c r="L69" i="1"/>
  <c r="L68" i="1"/>
  <c r="L67" i="1"/>
  <c r="L66" i="1"/>
  <c r="L65" i="1"/>
  <c r="L64" i="1"/>
  <c r="L63" i="1"/>
  <c r="L62" i="1"/>
  <c r="L56" i="1"/>
  <c r="L55" i="1"/>
  <c r="L54" i="1"/>
  <c r="L53" i="1"/>
  <c r="L52" i="1"/>
  <c r="L51" i="1"/>
  <c r="L50" i="1"/>
  <c r="L49" i="1"/>
  <c r="L48" i="1"/>
  <c r="L47" i="1"/>
  <c r="L46" i="1"/>
  <c r="L45" i="1"/>
  <c r="L44" i="1"/>
  <c r="L43" i="1"/>
  <c r="L42" i="1"/>
  <c r="L41" i="1"/>
  <c r="L40" i="1"/>
  <c r="L39" i="1"/>
  <c r="L38" i="1"/>
  <c r="L37" i="1"/>
  <c r="A34" i="1" s="1"/>
  <c r="E2" i="2" l="1"/>
  <c r="D2" i="2"/>
  <c r="C2" i="2"/>
  <c r="B2" i="2"/>
  <c r="A2" i="2"/>
  <c r="G71" i="1"/>
  <c r="G70" i="1"/>
  <c r="G69" i="1"/>
  <c r="G68" i="1"/>
  <c r="G67" i="1"/>
  <c r="G66" i="1"/>
  <c r="G65" i="1"/>
  <c r="G64" i="1"/>
  <c r="G63" i="1"/>
  <c r="G62" i="1"/>
  <c r="J101" i="1"/>
  <c r="J89" i="1"/>
  <c r="J72" i="1"/>
  <c r="J33" i="1"/>
  <c r="G2" i="2" s="1"/>
  <c r="K114" i="1"/>
  <c r="K113" i="1"/>
  <c r="K112" i="1"/>
  <c r="K111" i="1"/>
  <c r="K110" i="1"/>
  <c r="K109" i="1"/>
  <c r="K108" i="1"/>
  <c r="K107" i="1"/>
  <c r="K106" i="1"/>
  <c r="K94" i="1"/>
  <c r="K100" i="1"/>
  <c r="K99" i="1"/>
  <c r="K98" i="1"/>
  <c r="K97" i="1"/>
  <c r="K96" i="1"/>
  <c r="K95" i="1"/>
  <c r="K88" i="1"/>
  <c r="K87" i="1"/>
  <c r="K86" i="1"/>
  <c r="K85" i="1"/>
  <c r="K84" i="1"/>
  <c r="K83" i="1"/>
  <c r="K82" i="1"/>
  <c r="K81" i="1"/>
  <c r="K80" i="1"/>
  <c r="K79" i="1"/>
  <c r="K78" i="1"/>
  <c r="K77" i="1"/>
  <c r="K71" i="1"/>
  <c r="K70" i="1"/>
  <c r="K69" i="1"/>
  <c r="K68" i="1"/>
  <c r="K67" i="1"/>
  <c r="K66" i="1"/>
  <c r="K65" i="1"/>
  <c r="K64" i="1"/>
  <c r="K63" i="1"/>
  <c r="K62" i="1"/>
  <c r="K56" i="1"/>
  <c r="K55" i="1"/>
  <c r="K54" i="1"/>
  <c r="K53" i="1"/>
  <c r="K52" i="1"/>
  <c r="K51" i="1"/>
  <c r="K50" i="1"/>
  <c r="K49" i="1"/>
  <c r="K48" i="1"/>
  <c r="K47" i="1"/>
  <c r="K46" i="1"/>
  <c r="K45" i="1"/>
  <c r="K44" i="1"/>
  <c r="K43" i="1"/>
  <c r="K42" i="1"/>
  <c r="K41" i="1"/>
  <c r="K40" i="1"/>
  <c r="K39" i="1"/>
  <c r="K38" i="1"/>
  <c r="K37" i="1"/>
  <c r="K30" i="1"/>
  <c r="K29" i="1"/>
  <c r="K28" i="1"/>
  <c r="K27" i="1"/>
  <c r="K26" i="1"/>
  <c r="K25" i="1"/>
  <c r="K24" i="1"/>
  <c r="K23" i="1"/>
  <c r="K22" i="1"/>
  <c r="K21" i="1"/>
  <c r="J14" i="1" l="1"/>
  <c r="J57" i="1"/>
  <c r="J31" i="1"/>
  <c r="J3" i="1" l="1"/>
  <c r="F2" i="2" s="1"/>
</calcChain>
</file>

<file path=xl/sharedStrings.xml><?xml version="1.0" encoding="utf-8"?>
<sst xmlns="http://schemas.openxmlformats.org/spreadsheetml/2006/main" count="325" uniqueCount="284">
  <si>
    <t>Name:</t>
  </si>
  <si>
    <t>Verifier Body:</t>
  </si>
  <si>
    <t>Gateway ID:</t>
  </si>
  <si>
    <t>Email:</t>
  </si>
  <si>
    <t>Category 1.  Social &amp; Labor System Assessments (Audits &amp; Verifications)</t>
  </si>
  <si>
    <t xml:space="preserve">Fill in the table below with information regarding the social audits you conducted in the previous 12 months.  This includes SLCP Verifications or other (non-SLCP) social &amp; labor assessments or audits.   Although you only need 16 hours of auditing to maintain status, you may wish to include additional auditing hours unless some hours are not deemed as eligible. </t>
  </si>
  <si>
    <t>Start Date</t>
  </si>
  <si>
    <t>End Date</t>
  </si>
  <si>
    <t>Audit Type</t>
  </si>
  <si>
    <t>Description</t>
  </si>
  <si>
    <t>Facility Name</t>
  </si>
  <si>
    <t>Approval</t>
  </si>
  <si>
    <t>Approved Hours</t>
  </si>
  <si>
    <t>VOO Only</t>
  </si>
  <si>
    <t>Countries</t>
  </si>
  <si>
    <t>SLCP Verification</t>
  </si>
  <si>
    <t>SA8000 Audit</t>
  </si>
  <si>
    <t>SMETA Audit</t>
  </si>
  <si>
    <t>WRAP Audit</t>
  </si>
  <si>
    <t>FLA Audit</t>
  </si>
  <si>
    <t>BSCI Audit</t>
  </si>
  <si>
    <t>Brand COC Audit</t>
  </si>
  <si>
    <t>Other</t>
  </si>
  <si>
    <t>Afghanistan</t>
  </si>
  <si>
    <t>Albania</t>
  </si>
  <si>
    <t>Algeria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</si>
  <si>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</si>
  <si>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</si>
  <si>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</si>
  <si>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</si>
  <si>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</si>
  <si>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</si>
  <si>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</si>
  <si>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</si>
  <si>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</si>
  <si>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</si>
  <si>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</si>
  <si>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</si>
  <si>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</si>
  <si>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</si>
  <si>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</si>
  <si>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</si>
  <si>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</si>
  <si>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</si>
  <si>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</si>
  <si>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</si>
  <si>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</si>
  <si>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</si>
  <si>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 </t>
  </si>
  <si>
    <t>Bulgaria</t>
  </si>
  <si>
    <t>Burkina Faso</t>
  </si>
  <si>
    <t>Burundi</t>
  </si>
  <si>
    <t>Cabo Verde</t>
  </si>
  <si>
    <t>Cambodia</t>
  </si>
  <si>
    <t>Cameroon</t>
  </si>
  <si>
    <t>Canada</t>
  </si>
  <si>
    <t>Central African Republic</t>
  </si>
  <si>
    <t>Chad</t>
  </si>
  <si>
    <t>Chian</t>
  </si>
  <si>
    <t>Chile</t>
  </si>
  <si>
    <t>China</t>
  </si>
  <si>
    <t>Colombia</t>
  </si>
  <si>
    <t>Comoros</t>
  </si>
  <si>
    <t>Congo, Democratic Republic of the</t>
  </si>
  <si>
    <t>Congo, Republic of the</t>
  </si>
  <si>
    <t>Costa Rica</t>
  </si>
  <si>
    <t>Cote d'Ivoire</t>
  </si>
  <si>
    <t>Croatia</t>
  </si>
  <si>
    <t>Cuba</t>
  </si>
  <si>
    <t>Curacao</t>
  </si>
  <si>
    <t>Cyprus</t>
  </si>
  <si>
    <t>Czechia</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</si>
  <si>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</si>
  <si>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</si>
  <si>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</si>
  <si>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</si>
  <si>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</si>
  <si>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</si>
  <si>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</si>
  <si>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</si>
  <si>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</si>
  <si>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</si>
  <si>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</si>
  <si>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</si>
  <si>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</si>
  <si>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</si>
  <si>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</si>
  <si>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</si>
  <si>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 The</t>
  </si>
  <si>
    <t>Georgia</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</si>
  <si>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</si>
  <si>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</si>
  <si>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</si>
  <si>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</si>
  <si>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</si>
  <si>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</si>
  <si>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</si>
  <si>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</si>
  <si>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</si>
  <si>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</si>
  <si>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</si>
  <si>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</si>
  <si>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</si>
  <si>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</si>
  <si>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</si>
  <si>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</si>
  <si>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</si>
  <si>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</si>
  <si>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</si>
  <si>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</si>
  <si>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</si>
  <si>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</si>
  <si>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</si>
  <si>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</si>
  <si>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</si>
  <si>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</si>
  <si>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</si>
  <si>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</si>
  <si>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</si>
  <si>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</si>
  <si>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</si>
  <si>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</si>
  <si>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</si>
  <si>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</si>
  <si>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</si>
  <si>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</si>
  <si>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</si>
  <si>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</si>
  <si>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</si>
  <si>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</si>
  <si>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</si>
  <si>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</si>
  <si>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</si>
  <si>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</si>
  <si>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</si>
  <si>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</si>
  <si>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</si>
  <si>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</si>
  <si>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</si>
  <si>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</si>
  <si>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</si>
  <si>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</si>
  <si>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</si>
  <si>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</si>
  <si>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</si>
  <si>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</si>
  <si>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</si>
  <si>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</si>
  <si>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</si>
  <si>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</si>
  <si>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</si>
  <si>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</si>
  <si>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</si>
  <si>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</si>
  <si>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</si>
  <si>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</si>
  <si>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</si>
  <si>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</si>
  <si>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</si>
  <si>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</si>
  <si>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</si>
  <si>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</si>
  <si>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</si>
  <si>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</si>
  <si>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</si>
  <si>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</si>
  <si>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</si>
  <si>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</si>
  <si>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</si>
  <si>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</si>
  <si>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</si>
  <si>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</si>
  <si>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</si>
  <si>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</si>
  <si>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</si>
  <si>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</si>
  <si>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</si>
  <si>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</si>
  <si>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 </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</si>
  <si>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</si>
  <si>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</si>
  <si>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</si>
  <si>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</si>
  <si>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</si>
  <si>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</si>
  <si>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</si>
  <si>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</si>
  <si>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</si>
  <si>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</si>
  <si>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</si>
  <si>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</si>
  <si>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</si>
  <si>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</si>
  <si>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t>
  </si>
  <si>
    <t>South Sudan</t>
  </si>
  <si>
    <t>Spain</t>
  </si>
  <si>
    <t>Sri Lanka</t>
  </si>
  <si>
    <t>Sudan</t>
  </si>
  <si>
    <t>Suriname</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</si>
  <si>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</si>
  <si>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</si>
  <si>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</si>
  <si>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</si>
  <si>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</si>
  <si>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</si>
  <si>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</si>
  <si>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</si>
  <si>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</si>
  <si>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</si>
  <si>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</si>
  <si>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</si>
  <si>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</si>
  <si>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</si>
  <si>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</si>
  <si>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</si>
  <si>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</si>
  <si>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</si>
  <si>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</si>
  <si>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</si>
  <si>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</si>
  <si>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</si>
  <si>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</si>
  <si>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</si>
  <si>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Vietnam</t>
  </si>
  <si>
    <t>Yemen</t>
  </si>
  <si>
    <t>Zambia</t>
  </si>
  <si>
    <t>Zimbabwe</t>
  </si>
  <si>
    <t>Category 2A: Specialized Training</t>
  </si>
  <si>
    <t>Location</t>
  </si>
  <si>
    <t>Training Content</t>
  </si>
  <si>
    <t>Training Provider</t>
  </si>
  <si>
    <t>Assessment Hours</t>
  </si>
  <si>
    <t>Declaration:</t>
  </si>
  <si>
    <t>Your Signature or Initials</t>
  </si>
  <si>
    <t xml:space="preserve">I attest that the statements made on this Worksheet are true and correct to the best of my knowledge, and that during the period covered by this worksheet I have not been made aware of any charges against me of unethical practice during any assessments.  </t>
  </si>
  <si>
    <t>Category 2B: Attendance/Speaking at Relevant Industry Conference(s)</t>
  </si>
  <si>
    <t>Contact Hours*</t>
  </si>
  <si>
    <t>Type</t>
  </si>
  <si>
    <t>Speaker</t>
  </si>
  <si>
    <t>Attendee</t>
  </si>
  <si>
    <t>Conference Name</t>
  </si>
  <si>
    <t>Category 2C: Delivering External Training</t>
  </si>
  <si>
    <t>Audience</t>
  </si>
  <si>
    <t>Training Topics</t>
  </si>
  <si>
    <t>Location (City, Country)</t>
  </si>
  <si>
    <t>Meeting Start Date</t>
  </si>
  <si>
    <t>Meeting End Date</t>
  </si>
  <si>
    <t>Meeting Purpose</t>
  </si>
  <si>
    <t>Name of Organization or Authority</t>
  </si>
  <si>
    <t>Category 2D: Volunteer Participation on Relevant Committee/Board</t>
  </si>
  <si>
    <t>Name of Organization or Authority (if applicable)</t>
  </si>
  <si>
    <t>Initial Approval Date (YYYY-DD-MM):</t>
  </si>
  <si>
    <t>SLCP VSM Worksheet</t>
  </si>
  <si>
    <t xml:space="preserve">Version </t>
  </si>
  <si>
    <t>Category 2E.  Other</t>
  </si>
  <si>
    <t>Date (YYYY-DD-MM)</t>
  </si>
  <si>
    <t>Total Approved Hours</t>
  </si>
  <si>
    <t>Total Submitted Hours</t>
  </si>
  <si>
    <t>Category 1 Hours Submitted</t>
  </si>
  <si>
    <t>Category 2 Hours Submitted</t>
  </si>
  <si>
    <t>Full</t>
  </si>
  <si>
    <t>Partial</t>
  </si>
  <si>
    <t>None</t>
  </si>
  <si>
    <t>Category 2A Hours (submitted)</t>
  </si>
  <si>
    <t>Category 2B Hours (submitted)</t>
  </si>
  <si>
    <t>Category 2C Hours (submitted)</t>
  </si>
  <si>
    <t>Category 2D Hours (submitted)</t>
  </si>
  <si>
    <t>Category 2E Hours (submitted)</t>
  </si>
  <si>
    <t>READ CAREFULLY THE BELOW BEFORE PROCEEDING</t>
  </si>
  <si>
    <t>Country/Region</t>
  </si>
  <si>
    <t>Contact Hours (w/Bonus)</t>
  </si>
  <si>
    <t>Comments</t>
  </si>
  <si>
    <t>Total Approved Hours (Max 32)</t>
  </si>
  <si>
    <t>Total Submitted Hours (Max. 32)</t>
  </si>
  <si>
    <t>Category 1 Hours Approved (Max 16)</t>
  </si>
  <si>
    <t>Category 2 Hours Approved (Max 16)</t>
  </si>
  <si>
    <t>Location (City/State, Country)</t>
  </si>
  <si>
    <r>
      <t xml:space="preserve">In order to get credit for any submittal you </t>
    </r>
    <r>
      <rPr>
        <b/>
        <sz val="11"/>
        <rFont val="Calibri"/>
        <family val="2"/>
        <scheme val="minor"/>
      </rPr>
      <t>must complete all of the information for each line entry</t>
    </r>
    <r>
      <rPr>
        <sz val="11"/>
        <rFont val="Calibri"/>
        <family val="2"/>
        <scheme val="minor"/>
      </rPr>
      <t>. Missing information will result in the record being ineligible for hours.  If you have questions, please contact the VOO prior to submittal.
In most cases, contact hours have limitations (e.g. training cannot be claimed for scheme specific content).  Please review the guidance carefully before submitting hours for eligibility. 
Please enter all dates in the ISO format (YYYY-MM-DD)</t>
    </r>
  </si>
  <si>
    <t>Initial Approval Date (YYYY-MM-DD):</t>
  </si>
  <si>
    <t xml:space="preserve">Fill in the table below with information regarding any social auditing related specialized training you attended in the previous 12 months.  This includes social auditing skill buildings or othe relevant subject matter. 
*In most cases, contact hours have limitations. Please review the guidance carefully before submitting hours for eligibility. </t>
  </si>
  <si>
    <t xml:space="preserve">Fill in the table below with information regarding any contact hours you received for attending and/or speaking at relevant industry conferences or seminars in the previous 12 months.
*In most cases, contact hours have limitations.  Please review the guidance carefully before submitting hours for eligibility. </t>
  </si>
  <si>
    <t xml:space="preserve">Fill in the table below with information regarding any specialized training you delivered in the previous 12 months that is related to social auditing skills. 
Note: Time spent on scheme specific technical protocols or procedures (e.g., how to complete the tool, how to access online platforms etc.) should be excluded
*In most cases, contact hours have limitations.  Please review the guidance carefully before submitting hours for eligibility. </t>
  </si>
  <si>
    <t xml:space="preserve">Fill in the table below with information regarding any technical or professional committee service you voluntarily participated in over the the previous 12 months.  
Note: Volunteer service is to be outside of the Verifiers organization (e.g. board member with APSCA). Efforts must be completed during approval period.  Contact hours will NOT be given for previous volunteer efforts or positions held.
*In most cases, contact hours have limitations.  Please review the guidance carefully before submitting hours for eligibility. </t>
  </si>
  <si>
    <t xml:space="preserve">Fill in the table below with information regarding "other" professional development not included in any other defined category that you conducted in the previous 12 months. 
Note: Submittals are considered on a case by case basis.  Please contact the VOO before submitting hours for this category
*In most cases, contact hours have limitations.  Please review the guidance carefully before submitting hours for eligibility.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</si>
</sst>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9"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auto="1"/>
      </left>
      <right/>
      <top/>
      <bottom/>
      <diagonal/>
    </border>
    <border>
      <left/>
      <right style="medium">
        <color indexed="64"/>
      </right>
      <top/>
      <bottom style="thin">
        <color indexed="64"/>
      </bottom>
      <diagonal/>
    </border>
    <border>
      <left/>
      <right style="thin">
        <color indexed="64"/>
      </right>
      <top/>
      <bottom/>
      <diagonal/>
    </border>
  </borders>
  <cellStyleXfs count="1">
    <xf numFmtId="0" fontId="0" fillId="0" borderId="0"/>
  </cellStyleXfs>
  <cellXfs count="69">
    <xf numFmtId="0" fontId="0" fillId="0" borderId="0" xfId="0"/>
    <xf numFmtId="164" fontId="0" fillId="0" borderId="0" xfId="0" applyNumberFormat="1" applyAlignment="1">
      <alignment horizontal="left"/>
    </xf>
    <xf numFmtId="165" fontId="0" fillId="0" borderId="0" xfId="0" applyNumberFormat="1"/>
    <xf numFmtId="0" fontId="0" fillId="3" borderId="3" xfId="0" applyFill="1" applyBorder="1"/>
    <xf numFmtId="165" fontId="0" fillId="0" borderId="0" xfId="0" applyNumberFormat="1" applyBorder="1"/>
    <xf numFmtId="0" fontId="0" fillId="0" borderId="0" xfId="0" applyBorder="1"/>
    <xf numFmtId="0" fontId="4" fillId="0" borderId="0" xfId="0" applyFont="1"/>
    <xf numFmtId="0" fontId="0" fillId="0" borderId="0" xfId="0" applyAlignment="1"/>
    <xf numFmtId="0" fontId="5" fillId="3" borderId="3" xfId="0" applyFont="1" applyFill="1" applyBorder="1" applyAlignment="1">
      <alignment horizontal="center"/>
    </xf>
    <xf numFmtId="0" fontId="5" fillId="3" borderId="3" xfId="0" applyFont="1" applyFill="1" applyBorder="1"/>
    <xf numFmtId="165" fontId="0" fillId="0" borderId="3" xfId="0" applyNumberFormat="1" applyBorder="1" applyProtection="1">
      <protection locked="0"/>
    </xf>
    <xf numFmtId="0" fontId="0" fillId="0" borderId="3" xfId="0" applyBorder="1" applyProtection="1">
      <protection locked="0"/>
    </xf>
    <xf numFmtId="0" fontId="0" fillId="3" borderId="10" xfId="0" applyFill="1" applyBorder="1"/>
    <xf numFmtId="0" fontId="5" fillId="3" borderId="20" xfId="0" applyFont="1" applyFill="1" applyBorder="1" applyAlignment="1">
      <alignment horizontal="center"/>
    </xf>
    <xf numFmtId="0" fontId="0" fillId="0" borderId="1" xfId="0" applyBorder="1" applyAlignment="1" applyProtection="1">
      <protection locked="0"/>
    </xf>
    <xf numFmtId="0" fontId="0" fillId="0" borderId="3" xfId="0" applyFill="1" applyBorder="1" applyAlignment="1" applyProtection="1">
      <alignment horizontal="center"/>
    </xf>
    <xf numFmtId="0" fontId="0" fillId="3" borderId="8" xfId="0" applyFill="1" applyBorder="1" applyAlignment="1" applyProtection="1">
      <alignment horizontal="center"/>
      <protection hidden="1"/>
    </xf>
    <xf numFmtId="0" fontId="0" fillId="3" borderId="7" xfId="0" applyFill="1" applyBorder="1" applyAlignment="1" applyProtection="1">
      <alignment horizontal="center"/>
      <protection hidden="1"/>
    </xf>
    <xf numFmtId="0" fontId="5" fillId="3" borderId="1" xfId="0" applyFont="1" applyFill="1" applyBorder="1" applyAlignment="1">
      <alignment wrapText="1"/>
    </xf>
    <xf numFmtId="0" fontId="5" fillId="3" borderId="2" xfId="0" applyFont="1" applyFill="1" applyBorder="1" applyAlignment="1">
      <alignment wrapText="1"/>
    </xf>
    <xf numFmtId="0" fontId="5" fillId="3" borderId="3" xfId="0" applyFont="1" applyFill="1" applyBorder="1" applyAlignment="1">
      <alignment wrapText="1"/>
    </xf>
    <xf numFmtId="0" fontId="0" fillId="0" borderId="0" xfId="0" applyAlignment="1">
      <alignment horizontal="right"/>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3" borderId="8" xfId="0" applyFill="1" applyBorder="1" applyAlignment="1" applyProtection="1">
      <alignment horizontal="center"/>
      <protection hidden="1"/>
    </xf>
    <xf numFmtId="0" fontId="0" fillId="3" borderId="9" xfId="0" applyFill="1" applyBorder="1" applyAlignment="1" applyProtection="1">
      <alignment horizontal="center"/>
      <protection hidden="1"/>
    </xf>
    <xf numFmtId="0" fontId="5" fillId="3" borderId="3" xfId="0" applyFont="1" applyFill="1" applyBorder="1" applyAlignment="1">
      <alignment horizontal="center"/>
    </xf>
    <xf numFmtId="0" fontId="1" fillId="0" borderId="22" xfId="0" applyFont="1" applyBorder="1" applyAlignment="1">
      <alignment horizontal="right" wrapText="1"/>
    </xf>
    <xf numFmtId="0" fontId="1" fillId="0" borderId="21" xfId="0" applyFont="1" applyBorder="1" applyAlignment="1">
      <alignment horizontal="right" wrapText="1"/>
    </xf>
    <xf numFmtId="0" fontId="1" fillId="0" borderId="0" xfId="0" applyFont="1" applyAlignment="1">
      <alignment horizontal="right"/>
    </xf>
    <xf numFmtId="0" fontId="1" fillId="0" borderId="21" xfId="0" applyFont="1" applyBorder="1" applyAlignment="1">
      <alignment horizontal="right"/>
    </xf>
    <xf numFmtId="0" fontId="1" fillId="0" borderId="18" xfId="0" applyFont="1" applyBorder="1" applyAlignment="1">
      <alignment horizontal="right"/>
    </xf>
    <xf numFmtId="0" fontId="1" fillId="0" borderId="23" xfId="0" applyFont="1" applyBorder="1" applyAlignment="1">
      <alignment horizontal="right"/>
    </xf>
    <xf numFmtId="0" fontId="2" fillId="0" borderId="0" xfId="0" applyFont="1" applyAlignment="1">
      <alignment horizontal="center"/>
    </xf>
    <xf numFmtId="0" fontId="0" fillId="0" borderId="4" xfId="0" applyFill="1" applyBorder="1" applyAlignment="1" applyProtection="1">
      <alignment horizontal="left"/>
      <protection locked="0"/>
    </xf>
    <xf numFmtId="0" fontId="0" fillId="0" borderId="5" xfId="0" applyFill="1" applyBorder="1" applyAlignment="1" applyProtection="1">
      <alignment horizontal="left"/>
      <protection locked="0"/>
    </xf>
    <xf numFmtId="165" fontId="0" fillId="0" borderId="6" xfId="0" applyNumberFormat="1" applyFill="1" applyBorder="1" applyAlignment="1" applyProtection="1">
      <alignment horizontal="left"/>
      <protection locked="0"/>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2" borderId="3" xfId="0" applyFont="1" applyFill="1" applyBorder="1"/>
    <xf numFmtId="0" fontId="3" fillId="4" borderId="3" xfId="0" applyFont="1" applyFill="1" applyBorder="1"/>
    <xf numFmtId="0" fontId="1" fillId="2" borderId="3" xfId="0" applyFont="1" applyFill="1" applyBorder="1" applyAlignment="1">
      <alignment vertical="top" wrapText="1"/>
    </xf>
    <xf numFmtId="0" fontId="6" fillId="0" borderId="0" xfId="0" applyFont="1" applyAlignment="1">
      <alignment horizontal="center"/>
    </xf>
    <xf numFmtId="0" fontId="7" fillId="0" borderId="0" xfId="0" applyFont="1" applyAlignment="1">
      <alignment horizontal="left" vertical="top" wrapText="1"/>
    </xf>
    <xf numFmtId="0" fontId="0" fillId="0" borderId="1" xfId="0" applyBorder="1" applyProtection="1">
      <protection locked="0"/>
    </xf>
    <xf numFmtId="0" fontId="0" fillId="0" borderId="2" xfId="0" applyBorder="1" applyProtection="1">
      <protection locked="0"/>
    </xf>
    <xf numFmtId="0" fontId="1" fillId="2" borderId="3" xfId="0" applyFont="1" applyFill="1" applyBorder="1" applyAlignment="1">
      <alignment wrapText="1"/>
    </xf>
    <xf numFmtId="0" fontId="0" fillId="0" borderId="0" xfId="0" applyAlignment="1">
      <alignment wrapText="1"/>
    </xf>
    <xf numFmtId="165" fontId="0" fillId="0" borderId="11" xfId="0" applyNumberFormat="1" applyBorder="1" applyAlignment="1" applyProtection="1">
      <alignment horizontal="center"/>
      <protection locked="0"/>
    </xf>
    <xf numFmtId="165" fontId="0" fillId="0" borderId="12" xfId="0" applyNumberFormat="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5" fillId="3" borderId="22" xfId="0" applyFont="1" applyFill="1" applyBorder="1" applyAlignment="1">
      <alignment horizontal="center"/>
    </xf>
    <xf numFmtId="0" fontId="5" fillId="3" borderId="0" xfId="0" applyFont="1" applyFill="1" applyBorder="1" applyAlignment="1">
      <alignment horizontal="center"/>
    </xf>
    <xf numFmtId="0" fontId="5" fillId="3" borderId="24" xfId="0" applyFont="1" applyFill="1" applyBorder="1" applyAlignment="1">
      <alignment horizontal="center"/>
    </xf>
    <xf numFmtId="0" fontId="0" fillId="0" borderId="13" xfId="0" applyBorder="1" applyProtection="1">
      <protection locked="0"/>
    </xf>
    <xf numFmtId="0" fontId="3" fillId="4" borderId="14" xfId="0" applyFont="1" applyFill="1" applyBorder="1"/>
    <xf numFmtId="0" fontId="3" fillId="4" borderId="15" xfId="0" applyFont="1" applyFill="1" applyBorder="1"/>
    <xf numFmtId="0" fontId="3" fillId="4" borderId="16" xfId="0" applyFont="1" applyFill="1" applyBorder="1"/>
    <xf numFmtId="0" fontId="3" fillId="4" borderId="17" xfId="0" applyFont="1" applyFill="1" applyBorder="1"/>
    <xf numFmtId="0" fontId="3" fillId="4" borderId="18" xfId="0" applyFont="1" applyFill="1" applyBorder="1"/>
    <xf numFmtId="0" fontId="3" fillId="4" borderId="19" xfId="0" applyFont="1" applyFill="1" applyBorder="1"/>
  </cellXfs>
  <cellStyles count="1">
    <cellStyle name="Normal" xfId="0" builtinId="0"/>
  </cellStyles>
  <dxfs count="26">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41EE6-8E6C-403C-B5D3-07D10774776F}">
  <dimension ref="A1:G2"/>
  <sheetViews>
    <sheetView workbookViewId="0">
      <selection activeCell="F6" sqref="F6"/>
    </sheetView>
  </sheetViews>
  <sheetFormatPr defaultRowHeight="15" x14ac:dyDescent="0.25"/>
  <cols>
    <col min="1" max="1" width="6.85546875" bestFit="1" customWidth="1"/>
    <col min="2" max="2" width="13.42578125" bestFit="1" customWidth="1"/>
    <col min="3" max="3" width="11.5703125" bestFit="1" customWidth="1"/>
    <col min="4" max="4" width="6.42578125" bestFit="1" customWidth="1"/>
    <col min="5" max="5" width="33.85546875" bestFit="1" customWidth="1"/>
    <col min="6" max="6" width="20.42578125" bestFit="1" customWidth="1"/>
    <col min="8" max="8" width="21" bestFit="1" customWidth="1"/>
  </cols>
  <sheetData>
    <row r="1" spans="1:7" x14ac:dyDescent="0.25">
      <c r="A1" t="s">
        <v>0</v>
      </c>
      <c r="B1" t="s">
        <v>1</v>
      </c>
      <c r="C1" t="s">
        <v>2</v>
      </c>
      <c r="D1" t="s">
        <v>3</v>
      </c>
      <c r="E1" t="s">
        <v>251</v>
      </c>
      <c r="F1" t="s">
        <v>256</v>
      </c>
      <c r="G1" t="s">
        <v>257</v>
      </c>
    </row>
    <row r="2" spans="1:7" x14ac:dyDescent="0.25">
      <c r="A2" t="str">
        <f>IF('VSM Worksheet'!$C3="", "", 'VSM Worksheet'!$C3)</f>
        <v/>
      </c>
      <c r="B2" t="str">
        <f>IF('VSM Worksheet'!$C4="", "", 'VSM Worksheet'!$C4)</f>
        <v/>
      </c>
      <c r="C2" t="str">
        <f>IF('VSM Worksheet'!$C5="", "", 'VSM Worksheet'!$C5)</f>
        <v/>
      </c>
      <c r="D2" t="str">
        <f>IF('VSM Worksheet'!$C6="", "", 'VSM Worksheet'!$C6)</f>
        <v/>
      </c>
      <c r="E2" t="str">
        <f>IF('VSM Worksheet'!$C7="", "", 'VSM Worksheet'!$C7)</f>
        <v/>
      </c>
      <c r="F2">
        <f>IF('VSM Worksheet'!$J3="", "", 'VSM Worksheet'!$J3)</f>
        <v>0</v>
      </c>
      <c r="G2">
        <f>IF('VSM Worksheet'!$J5="", "", 'VSM Worksheet'!$J5)</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979A8-D0CE-45E7-8D4D-C2BD6ECC1B36}">
  <dimension ref="A1:L120"/>
  <sheetViews>
    <sheetView showGridLines="0" tabSelected="1" workbookViewId="0">
      <selection activeCell="A102" sqref="A102:G102"/>
    </sheetView>
  </sheetViews>
  <sheetFormatPr defaultRowHeight="15" x14ac:dyDescent="0.25"/>
  <cols>
    <col min="1" max="1" width="16.85546875" customWidth="1"/>
    <col min="2" max="2" width="18.85546875" customWidth="1"/>
    <col min="3" max="3" width="21.85546875" customWidth="1"/>
    <col min="4" max="4" width="21.7109375" customWidth="1"/>
    <col min="5" max="5" width="34.85546875" customWidth="1"/>
    <col min="6" max="6" width="27.28515625" customWidth="1"/>
    <col min="7" max="7" width="21.42578125" customWidth="1"/>
    <col min="8" max="8" width="17.5703125" customWidth="1"/>
    <col min="9" max="9" width="29.7109375" customWidth="1"/>
    <col min="10" max="10" width="15.85546875" customWidth="1"/>
    <col min="11" max="11" width="9.140625" hidden="1" customWidth="1"/>
    <col min="12" max="12" width="0" hidden="1" customWidth="1"/>
  </cols>
  <sheetData>
    <row r="1" spans="1:10" ht="21" x14ac:dyDescent="0.35">
      <c r="A1" s="39" t="s">
        <v>252</v>
      </c>
      <c r="B1" s="39"/>
      <c r="C1" s="39"/>
      <c r="D1" s="39"/>
      <c r="E1" s="39"/>
      <c r="F1" s="39"/>
      <c r="G1" s="39"/>
      <c r="H1" s="21" t="s">
        <v>253</v>
      </c>
      <c r="I1" s="21"/>
      <c r="J1" s="1">
        <v>1</v>
      </c>
    </row>
    <row r="2" spans="1:10" ht="15.75" thickBot="1" x14ac:dyDescent="0.3"/>
    <row r="3" spans="1:10" x14ac:dyDescent="0.25">
      <c r="A3" s="43" t="s">
        <v>0</v>
      </c>
      <c r="B3" s="43"/>
      <c r="C3" s="40"/>
      <c r="D3" s="40"/>
      <c r="E3" s="40"/>
      <c r="F3" s="40"/>
      <c r="G3" s="40"/>
      <c r="H3" s="33" t="s">
        <v>272</v>
      </c>
      <c r="I3" s="34"/>
      <c r="J3" s="30">
        <f>IF(SUM(J31,J14)&gt;32, 32, SUM(J31,J14))</f>
        <v>0</v>
      </c>
    </row>
    <row r="4" spans="1:10" ht="15.75" thickBot="1" x14ac:dyDescent="0.3">
      <c r="A4" s="44" t="s">
        <v>1</v>
      </c>
      <c r="B4" s="44"/>
      <c r="C4" s="41"/>
      <c r="D4" s="41"/>
      <c r="E4" s="41"/>
      <c r="F4" s="41"/>
      <c r="G4" s="41"/>
      <c r="H4" s="33"/>
      <c r="I4" s="34"/>
      <c r="J4" s="31"/>
    </row>
    <row r="5" spans="1:10" x14ac:dyDescent="0.25">
      <c r="A5" s="44" t="s">
        <v>2</v>
      </c>
      <c r="B5" s="44"/>
      <c r="C5" s="41"/>
      <c r="D5" s="41"/>
      <c r="E5" s="41"/>
      <c r="F5" s="41"/>
      <c r="G5" s="41"/>
      <c r="H5" s="33" t="s">
        <v>273</v>
      </c>
      <c r="I5" s="34"/>
      <c r="J5" s="30">
        <f>IF(SUM(J33,J15)&gt;32, 32, SUM(J33,J15))</f>
        <v>0</v>
      </c>
    </row>
    <row r="6" spans="1:10" ht="15.75" thickBot="1" x14ac:dyDescent="0.3">
      <c r="A6" s="44" t="s">
        <v>3</v>
      </c>
      <c r="B6" s="44"/>
      <c r="C6" s="41"/>
      <c r="D6" s="41"/>
      <c r="E6" s="41"/>
      <c r="F6" s="41"/>
      <c r="G6" s="41"/>
      <c r="H6" s="33"/>
      <c r="I6" s="34"/>
      <c r="J6" s="31"/>
    </row>
    <row r="7" spans="1:10" x14ac:dyDescent="0.25">
      <c r="A7" s="45" t="s">
        <v>278</v>
      </c>
      <c r="B7" s="45"/>
      <c r="C7" s="42"/>
      <c r="D7" s="42"/>
      <c r="E7" s="42"/>
      <c r="F7" s="42"/>
      <c r="G7" s="42"/>
    </row>
    <row r="8" spans="1:10" x14ac:dyDescent="0.25">
      <c r="A8" s="49" t="s">
        <v>268</v>
      </c>
      <c r="B8" s="49"/>
      <c r="C8" s="49"/>
      <c r="D8" s="49"/>
      <c r="E8" s="49"/>
      <c r="F8" s="49"/>
      <c r="G8" s="49"/>
      <c r="H8" s="49"/>
      <c r="I8" s="49"/>
      <c r="J8" s="49"/>
    </row>
    <row r="9" spans="1:10" x14ac:dyDescent="0.25">
      <c r="A9" s="50" t="s">
        <v>277</v>
      </c>
      <c r="B9" s="50"/>
      <c r="C9" s="50"/>
      <c r="D9" s="50"/>
      <c r="E9" s="50"/>
      <c r="F9" s="50"/>
      <c r="G9" s="50"/>
      <c r="H9" s="50"/>
      <c r="I9" s="50"/>
      <c r="J9" s="50"/>
    </row>
    <row r="10" spans="1:10" x14ac:dyDescent="0.25">
      <c r="A10" s="50"/>
      <c r="B10" s="50"/>
      <c r="C10" s="50"/>
      <c r="D10" s="50"/>
      <c r="E10" s="50"/>
      <c r="F10" s="50"/>
      <c r="G10" s="50"/>
      <c r="H10" s="50"/>
      <c r="I10" s="50"/>
      <c r="J10" s="50"/>
    </row>
    <row r="11" spans="1:10" x14ac:dyDescent="0.25">
      <c r="A11" s="50"/>
      <c r="B11" s="50"/>
      <c r="C11" s="50"/>
      <c r="D11" s="50"/>
      <c r="E11" s="50"/>
      <c r="F11" s="50"/>
      <c r="G11" s="50"/>
      <c r="H11" s="50"/>
      <c r="I11" s="50"/>
      <c r="J11" s="50"/>
    </row>
    <row r="12" spans="1:10" x14ac:dyDescent="0.25">
      <c r="A12" s="50"/>
      <c r="B12" s="50"/>
      <c r="C12" s="50"/>
      <c r="D12" s="50"/>
      <c r="E12" s="50"/>
      <c r="F12" s="50"/>
      <c r="G12" s="50"/>
      <c r="H12" s="50"/>
      <c r="I12" s="50"/>
      <c r="J12" s="50"/>
    </row>
    <row r="13" spans="1:10" ht="15.75" thickBot="1" x14ac:dyDescent="0.3">
      <c r="A13" s="50"/>
      <c r="B13" s="50"/>
      <c r="C13" s="50"/>
      <c r="D13" s="50"/>
      <c r="E13" s="50"/>
      <c r="F13" s="50"/>
      <c r="G13" s="50"/>
      <c r="H13" s="50"/>
      <c r="I13" s="50"/>
      <c r="J13" s="50"/>
    </row>
    <row r="14" spans="1:10" ht="15.75" thickBot="1" x14ac:dyDescent="0.3">
      <c r="H14" s="35" t="s">
        <v>274</v>
      </c>
      <c r="I14" s="36"/>
      <c r="J14" s="16">
        <f>IF(SUM(K21:K30)&gt;16, 16, SUM(K21:K30))</f>
        <v>0</v>
      </c>
    </row>
    <row r="15" spans="1:10" x14ac:dyDescent="0.25">
      <c r="H15" s="37" t="s">
        <v>258</v>
      </c>
      <c r="I15" s="38"/>
      <c r="J15" s="16">
        <f>SUM(G21:G30)</f>
        <v>0</v>
      </c>
    </row>
    <row r="16" spans="1:10" ht="18.75" x14ac:dyDescent="0.3">
      <c r="A16" s="47" t="s">
        <v>4</v>
      </c>
      <c r="B16" s="47"/>
      <c r="C16" s="47"/>
      <c r="D16" s="47"/>
      <c r="E16" s="47"/>
      <c r="F16" s="47"/>
      <c r="G16" s="47"/>
      <c r="H16" s="32" t="s">
        <v>13</v>
      </c>
      <c r="I16" s="32"/>
      <c r="J16" s="32"/>
    </row>
    <row r="17" spans="1:12" ht="51" customHeight="1" x14ac:dyDescent="0.25">
      <c r="A17" s="48" t="s">
        <v>5</v>
      </c>
      <c r="B17" s="48"/>
      <c r="C17" s="48"/>
      <c r="D17" s="48"/>
      <c r="E17" s="48"/>
      <c r="F17" s="48"/>
      <c r="G17" s="48"/>
      <c r="H17" s="32"/>
      <c r="I17" s="32"/>
      <c r="J17" s="32"/>
    </row>
    <row r="18" spans="1:12" x14ac:dyDescent="0.25">
      <c r="A18" s="28" t="str">
        <f>IF(SUM(L21:L30)=0, "Please Enter Your Submittals Below", "WARNING: You must complete all cells in a record.  Failure to complete all information may result in rejection of your submittal")</f>
        <v>Please Enter Your Submittals Below</v>
      </c>
      <c r="B18" s="28"/>
      <c r="C18" s="28"/>
      <c r="D18" s="28"/>
      <c r="E18" s="28"/>
      <c r="F18" s="28"/>
      <c r="G18" s="29"/>
      <c r="H18" s="32"/>
      <c r="I18" s="32"/>
      <c r="J18" s="32"/>
    </row>
    <row r="19" spans="1:12" x14ac:dyDescent="0.25">
      <c r="A19" s="46" t="s">
        <v>6</v>
      </c>
      <c r="B19" s="46" t="s">
        <v>7</v>
      </c>
      <c r="C19" s="46" t="s">
        <v>269</v>
      </c>
      <c r="D19" s="46" t="s">
        <v>8</v>
      </c>
      <c r="E19" s="46" t="s">
        <v>9</v>
      </c>
      <c r="F19" s="46" t="s">
        <v>10</v>
      </c>
      <c r="G19" s="46" t="s">
        <v>231</v>
      </c>
      <c r="H19" s="32"/>
      <c r="I19" s="32"/>
      <c r="J19" s="32"/>
    </row>
    <row r="20" spans="1:12" x14ac:dyDescent="0.25">
      <c r="A20" s="46"/>
      <c r="B20" s="46"/>
      <c r="C20" s="46"/>
      <c r="D20" s="46"/>
      <c r="E20" s="46"/>
      <c r="F20" s="46"/>
      <c r="G20" s="46"/>
      <c r="H20" s="9" t="s">
        <v>11</v>
      </c>
      <c r="I20" s="9" t="s">
        <v>271</v>
      </c>
      <c r="J20" s="9" t="s">
        <v>12</v>
      </c>
    </row>
    <row r="21" spans="1:12" x14ac:dyDescent="0.25">
      <c r="A21" s="10"/>
      <c r="B21" s="10"/>
      <c r="C21" s="11"/>
      <c r="D21" s="11"/>
      <c r="E21" s="11"/>
      <c r="F21" s="11"/>
      <c r="G21" s="11"/>
      <c r="H21" s="3"/>
      <c r="I21" s="3"/>
      <c r="J21" s="3"/>
      <c r="K21">
        <f>IF(H21="Full", G21, J21)</f>
        <v>0</v>
      </c>
      <c r="L21">
        <f t="shared" ref="L21:L30" si="0">IF(OR(A21&lt;&gt;"", B21&lt;&gt;"",C21&lt;&gt;"", E21&lt;&gt;"", F21&lt;&gt;"", G21&lt;&gt;"")=TRUE, IF(OR(A21="", B21="",C21="", E21="", F21="", G21="")=TRUE, 1, 0), 0)</f>
        <v>0</v>
      </c>
    </row>
    <row r="22" spans="1:12" x14ac:dyDescent="0.25">
      <c r="A22" s="10"/>
      <c r="B22" s="10"/>
      <c r="C22" s="11"/>
      <c r="D22" s="11"/>
      <c r="E22" s="11"/>
      <c r="F22" s="11"/>
      <c r="G22" s="11"/>
      <c r="H22" s="3"/>
      <c r="I22" s="3"/>
      <c r="J22" s="3"/>
      <c r="K22">
        <f t="shared" ref="K22:K30" si="1">IF(H22="Full", G22, J22)</f>
        <v>0</v>
      </c>
      <c r="L22">
        <f t="shared" si="0"/>
        <v>0</v>
      </c>
    </row>
    <row r="23" spans="1:12" x14ac:dyDescent="0.25">
      <c r="A23" s="10"/>
      <c r="B23" s="10"/>
      <c r="C23" s="11"/>
      <c r="D23" s="11"/>
      <c r="E23" s="11"/>
      <c r="F23" s="11"/>
      <c r="G23" s="11"/>
      <c r="H23" s="3"/>
      <c r="I23" s="3"/>
      <c r="J23" s="3"/>
      <c r="K23">
        <f t="shared" si="1"/>
        <v>0</v>
      </c>
      <c r="L23">
        <f t="shared" si="0"/>
        <v>0</v>
      </c>
    </row>
    <row r="24" spans="1:12" x14ac:dyDescent="0.25">
      <c r="A24" s="10"/>
      <c r="B24" s="10"/>
      <c r="C24" s="11"/>
      <c r="D24" s="11"/>
      <c r="E24" s="11"/>
      <c r="F24" s="11"/>
      <c r="G24" s="11"/>
      <c r="H24" s="3"/>
      <c r="I24" s="3"/>
      <c r="J24" s="3"/>
      <c r="K24">
        <f t="shared" si="1"/>
        <v>0</v>
      </c>
      <c r="L24">
        <f t="shared" si="0"/>
        <v>0</v>
      </c>
    </row>
    <row r="25" spans="1:12" x14ac:dyDescent="0.25">
      <c r="A25" s="10"/>
      <c r="B25" s="10"/>
      <c r="C25" s="11"/>
      <c r="D25" s="11"/>
      <c r="E25" s="11"/>
      <c r="F25" s="11"/>
      <c r="G25" s="11"/>
      <c r="H25" s="3"/>
      <c r="I25" s="3"/>
      <c r="J25" s="3"/>
      <c r="K25">
        <f t="shared" si="1"/>
        <v>0</v>
      </c>
      <c r="L25">
        <f t="shared" si="0"/>
        <v>0</v>
      </c>
    </row>
    <row r="26" spans="1:12" x14ac:dyDescent="0.25">
      <c r="A26" s="10"/>
      <c r="B26" s="10"/>
      <c r="C26" s="11"/>
      <c r="D26" s="11"/>
      <c r="E26" s="11"/>
      <c r="F26" s="11"/>
      <c r="G26" s="11"/>
      <c r="H26" s="3"/>
      <c r="I26" s="3"/>
      <c r="J26" s="3"/>
      <c r="K26">
        <f t="shared" si="1"/>
        <v>0</v>
      </c>
      <c r="L26">
        <f t="shared" si="0"/>
        <v>0</v>
      </c>
    </row>
    <row r="27" spans="1:12" x14ac:dyDescent="0.25">
      <c r="A27" s="10"/>
      <c r="B27" s="10"/>
      <c r="C27" s="11"/>
      <c r="D27" s="11"/>
      <c r="E27" s="11"/>
      <c r="F27" s="11"/>
      <c r="G27" s="11"/>
      <c r="H27" s="3"/>
      <c r="I27" s="3"/>
      <c r="J27" s="3"/>
      <c r="K27">
        <f t="shared" si="1"/>
        <v>0</v>
      </c>
      <c r="L27">
        <f t="shared" si="0"/>
        <v>0</v>
      </c>
    </row>
    <row r="28" spans="1:12" x14ac:dyDescent="0.25">
      <c r="A28" s="10"/>
      <c r="B28" s="10"/>
      <c r="C28" s="11"/>
      <c r="D28" s="11"/>
      <c r="E28" s="11"/>
      <c r="F28" s="11"/>
      <c r="G28" s="11"/>
      <c r="H28" s="3"/>
      <c r="I28" s="3"/>
      <c r="J28" s="3"/>
      <c r="K28">
        <f t="shared" si="1"/>
        <v>0</v>
      </c>
      <c r="L28">
        <f t="shared" si="0"/>
        <v>0</v>
      </c>
    </row>
    <row r="29" spans="1:12" x14ac:dyDescent="0.25">
      <c r="A29" s="10"/>
      <c r="B29" s="10"/>
      <c r="C29" s="11"/>
      <c r="D29" s="11"/>
      <c r="E29" s="11"/>
      <c r="F29" s="11"/>
      <c r="G29" s="11"/>
      <c r="H29" s="3"/>
      <c r="I29" s="3"/>
      <c r="J29" s="3"/>
      <c r="K29">
        <f t="shared" si="1"/>
        <v>0</v>
      </c>
      <c r="L29">
        <f t="shared" si="0"/>
        <v>0</v>
      </c>
    </row>
    <row r="30" spans="1:12" ht="15.75" thickBot="1" x14ac:dyDescent="0.3">
      <c r="A30" s="10"/>
      <c r="B30" s="10"/>
      <c r="C30" s="11"/>
      <c r="D30" s="11"/>
      <c r="E30" s="11"/>
      <c r="F30" s="11"/>
      <c r="G30" s="11"/>
      <c r="H30" s="3"/>
      <c r="I30" s="3"/>
      <c r="J30" s="12"/>
      <c r="K30">
        <f t="shared" si="1"/>
        <v>0</v>
      </c>
      <c r="L30">
        <f t="shared" si="0"/>
        <v>0</v>
      </c>
    </row>
    <row r="31" spans="1:12" ht="36" customHeight="1" thickBot="1" x14ac:dyDescent="0.3">
      <c r="A31" s="63" t="s">
        <v>227</v>
      </c>
      <c r="B31" s="64"/>
      <c r="C31" s="64"/>
      <c r="D31" s="64"/>
      <c r="E31" s="64"/>
      <c r="F31" s="64"/>
      <c r="G31" s="65"/>
      <c r="H31" s="33" t="s">
        <v>275</v>
      </c>
      <c r="I31" s="34"/>
      <c r="J31" s="17">
        <f>IF(SUM(K37:K114)&gt;16, 16, SUM(K37:K114))</f>
        <v>0</v>
      </c>
    </row>
    <row r="32" spans="1:12" ht="36" customHeight="1" x14ac:dyDescent="0.25">
      <c r="A32" s="66"/>
      <c r="B32" s="67"/>
      <c r="C32" s="67"/>
      <c r="D32" s="67"/>
      <c r="E32" s="67"/>
      <c r="F32" s="67"/>
      <c r="G32" s="68"/>
      <c r="H32" s="33" t="s">
        <v>259</v>
      </c>
      <c r="I32" s="34"/>
      <c r="J32" s="16">
        <f>SUM(G37:G56,G62:G71,G77:G88,G94:G100,G106:G114)</f>
        <v>0</v>
      </c>
    </row>
    <row r="33" spans="1:12" ht="57.75" customHeight="1" x14ac:dyDescent="0.25">
      <c r="A33" s="48" t="s">
        <v>279</v>
      </c>
      <c r="B33" s="48"/>
      <c r="C33" s="48"/>
      <c r="D33" s="48"/>
      <c r="E33" s="48"/>
      <c r="F33" s="48"/>
      <c r="G33" s="48"/>
      <c r="H33" s="20" t="s">
        <v>263</v>
      </c>
      <c r="I33" s="20"/>
      <c r="J33" s="8">
        <f>SUM(G37:G56)</f>
        <v>0</v>
      </c>
    </row>
    <row r="34" spans="1:12" x14ac:dyDescent="0.25">
      <c r="A34" s="28" t="str">
        <f>IF(SUM(L37:L56)=0, "Please Enter Your Submittals Below", "WARNING: You must complete all cells in a record.  Failure to complete all information may result in rejection of your submittal")</f>
        <v>Please Enter Your Submittals Below</v>
      </c>
      <c r="B34" s="28"/>
      <c r="C34" s="28"/>
      <c r="D34" s="28"/>
      <c r="E34" s="28"/>
      <c r="F34" s="28"/>
      <c r="G34" s="29"/>
      <c r="H34" s="22" t="s">
        <v>13</v>
      </c>
      <c r="I34" s="23"/>
      <c r="J34" s="24"/>
    </row>
    <row r="35" spans="1:12" x14ac:dyDescent="0.25">
      <c r="A35" s="46" t="s">
        <v>6</v>
      </c>
      <c r="B35" s="46" t="s">
        <v>7</v>
      </c>
      <c r="C35" s="46" t="s">
        <v>228</v>
      </c>
      <c r="D35" s="46"/>
      <c r="E35" s="46" t="s">
        <v>229</v>
      </c>
      <c r="F35" s="46" t="s">
        <v>230</v>
      </c>
      <c r="G35" s="46" t="s">
        <v>236</v>
      </c>
      <c r="H35" s="25"/>
      <c r="I35" s="26"/>
      <c r="J35" s="27"/>
    </row>
    <row r="36" spans="1:12" x14ac:dyDescent="0.25">
      <c r="A36" s="46"/>
      <c r="B36" s="46"/>
      <c r="C36" s="46"/>
      <c r="D36" s="46"/>
      <c r="E36" s="46"/>
      <c r="F36" s="46"/>
      <c r="G36" s="46"/>
      <c r="H36" s="9" t="s">
        <v>11</v>
      </c>
      <c r="I36" s="9" t="s">
        <v>271</v>
      </c>
      <c r="J36" s="9" t="s">
        <v>12</v>
      </c>
    </row>
    <row r="37" spans="1:12" x14ac:dyDescent="0.25">
      <c r="A37" s="10"/>
      <c r="B37" s="10"/>
      <c r="C37" s="51"/>
      <c r="D37" s="52"/>
      <c r="E37" s="11"/>
      <c r="F37" s="11"/>
      <c r="G37" s="11"/>
      <c r="H37" s="3"/>
      <c r="I37" s="3"/>
      <c r="J37" s="3"/>
      <c r="K37">
        <f t="shared" ref="K37:K56" si="2">IF(H37="Full", G37, J37)</f>
        <v>0</v>
      </c>
      <c r="L37">
        <f>IF(OR(A37&lt;&gt;"", B37&lt;&gt;"",C37&lt;&gt;"", E37&lt;&gt;"", F37&lt;&gt;"", G37&lt;&gt;"")=TRUE, IF(OR(A37="", B37="",C37="", E37="", F37="", G37="")=TRUE, 1, 0), 0)</f>
        <v>0</v>
      </c>
    </row>
    <row r="38" spans="1:12" x14ac:dyDescent="0.25">
      <c r="A38" s="10"/>
      <c r="B38" s="10"/>
      <c r="C38" s="51"/>
      <c r="D38" s="52"/>
      <c r="E38" s="11"/>
      <c r="F38" s="11"/>
      <c r="G38" s="11"/>
      <c r="H38" s="3"/>
      <c r="I38" s="3"/>
      <c r="J38" s="3"/>
      <c r="K38">
        <f t="shared" si="2"/>
        <v>0</v>
      </c>
      <c r="L38">
        <f t="shared" ref="L38:L56" si="3">IF(OR(A38&lt;&gt;"", B38&lt;&gt;"",C38&lt;&gt;"", E38&lt;&gt;"", F38&lt;&gt;"", G38&lt;&gt;"")=TRUE, IF(OR(A38="", B38="",C38="", E38="", F38="", G38="")=TRUE, 1, 0), 0)</f>
        <v>0</v>
      </c>
    </row>
    <row r="39" spans="1:12" x14ac:dyDescent="0.25">
      <c r="A39" s="10"/>
      <c r="B39" s="10"/>
      <c r="C39" s="51"/>
      <c r="D39" s="52"/>
      <c r="E39" s="11"/>
      <c r="F39" s="11"/>
      <c r="G39" s="11"/>
      <c r="H39" s="3"/>
      <c r="I39" s="3"/>
      <c r="J39" s="3"/>
      <c r="K39">
        <f t="shared" si="2"/>
        <v>0</v>
      </c>
      <c r="L39">
        <f t="shared" si="3"/>
        <v>0</v>
      </c>
    </row>
    <row r="40" spans="1:12" x14ac:dyDescent="0.25">
      <c r="A40" s="10"/>
      <c r="B40" s="10"/>
      <c r="C40" s="51"/>
      <c r="D40" s="52"/>
      <c r="E40" s="11"/>
      <c r="F40" s="11"/>
      <c r="G40" s="11"/>
      <c r="H40" s="3"/>
      <c r="I40" s="3"/>
      <c r="J40" s="3"/>
      <c r="K40">
        <f t="shared" si="2"/>
        <v>0</v>
      </c>
      <c r="L40">
        <f t="shared" si="3"/>
        <v>0</v>
      </c>
    </row>
    <row r="41" spans="1:12" x14ac:dyDescent="0.25">
      <c r="A41" s="10"/>
      <c r="B41" s="10"/>
      <c r="C41" s="51"/>
      <c r="D41" s="52"/>
      <c r="E41" s="11"/>
      <c r="F41" s="11"/>
      <c r="G41" s="11"/>
      <c r="H41" s="3"/>
      <c r="I41" s="3"/>
      <c r="J41" s="3"/>
      <c r="K41">
        <f t="shared" si="2"/>
        <v>0</v>
      </c>
      <c r="L41">
        <f t="shared" si="3"/>
        <v>0</v>
      </c>
    </row>
    <row r="42" spans="1:12" x14ac:dyDescent="0.25">
      <c r="A42" s="10"/>
      <c r="B42" s="10"/>
      <c r="C42" s="51"/>
      <c r="D42" s="52"/>
      <c r="E42" s="11"/>
      <c r="F42" s="11"/>
      <c r="G42" s="11"/>
      <c r="H42" s="3"/>
      <c r="I42" s="3"/>
      <c r="J42" s="3"/>
      <c r="K42">
        <f t="shared" si="2"/>
        <v>0</v>
      </c>
      <c r="L42">
        <f t="shared" si="3"/>
        <v>0</v>
      </c>
    </row>
    <row r="43" spans="1:12" x14ac:dyDescent="0.25">
      <c r="A43" s="10"/>
      <c r="B43" s="10"/>
      <c r="C43" s="51"/>
      <c r="D43" s="52"/>
      <c r="E43" s="11"/>
      <c r="F43" s="11"/>
      <c r="G43" s="11"/>
      <c r="H43" s="3"/>
      <c r="I43" s="3"/>
      <c r="J43" s="3"/>
      <c r="K43">
        <f t="shared" si="2"/>
        <v>0</v>
      </c>
      <c r="L43">
        <f t="shared" si="3"/>
        <v>0</v>
      </c>
    </row>
    <row r="44" spans="1:12" x14ac:dyDescent="0.25">
      <c r="A44" s="10"/>
      <c r="B44" s="10"/>
      <c r="C44" s="51"/>
      <c r="D44" s="52"/>
      <c r="E44" s="11"/>
      <c r="F44" s="11"/>
      <c r="G44" s="11"/>
      <c r="H44" s="3"/>
      <c r="I44" s="3"/>
      <c r="J44" s="3"/>
      <c r="K44">
        <f t="shared" si="2"/>
        <v>0</v>
      </c>
      <c r="L44">
        <f t="shared" si="3"/>
        <v>0</v>
      </c>
    </row>
    <row r="45" spans="1:12" x14ac:dyDescent="0.25">
      <c r="A45" s="10"/>
      <c r="B45" s="10"/>
      <c r="C45" s="51"/>
      <c r="D45" s="52"/>
      <c r="E45" s="11"/>
      <c r="F45" s="11"/>
      <c r="G45" s="11"/>
      <c r="H45" s="3"/>
      <c r="I45" s="3"/>
      <c r="J45" s="3"/>
      <c r="K45">
        <f t="shared" si="2"/>
        <v>0</v>
      </c>
      <c r="L45">
        <f t="shared" si="3"/>
        <v>0</v>
      </c>
    </row>
    <row r="46" spans="1:12" x14ac:dyDescent="0.25">
      <c r="A46" s="10"/>
      <c r="B46" s="10"/>
      <c r="C46" s="51"/>
      <c r="D46" s="52"/>
      <c r="E46" s="11"/>
      <c r="F46" s="11"/>
      <c r="G46" s="11"/>
      <c r="H46" s="3"/>
      <c r="I46" s="3"/>
      <c r="J46" s="3"/>
      <c r="K46">
        <f t="shared" si="2"/>
        <v>0</v>
      </c>
      <c r="L46">
        <f t="shared" si="3"/>
        <v>0</v>
      </c>
    </row>
    <row r="47" spans="1:12" x14ac:dyDescent="0.25">
      <c r="A47" s="10"/>
      <c r="B47" s="10"/>
      <c r="C47" s="51"/>
      <c r="D47" s="52"/>
      <c r="E47" s="11"/>
      <c r="F47" s="11"/>
      <c r="G47" s="11"/>
      <c r="H47" s="3"/>
      <c r="I47" s="3"/>
      <c r="J47" s="3"/>
      <c r="K47">
        <f t="shared" si="2"/>
        <v>0</v>
      </c>
      <c r="L47">
        <f t="shared" si="3"/>
        <v>0</v>
      </c>
    </row>
    <row r="48" spans="1:12" x14ac:dyDescent="0.25">
      <c r="A48" s="10"/>
      <c r="B48" s="10"/>
      <c r="C48" s="51"/>
      <c r="D48" s="52"/>
      <c r="E48" s="11"/>
      <c r="F48" s="11"/>
      <c r="G48" s="11"/>
      <c r="H48" s="3"/>
      <c r="I48" s="3"/>
      <c r="J48" s="3"/>
      <c r="K48">
        <f t="shared" si="2"/>
        <v>0</v>
      </c>
      <c r="L48">
        <f t="shared" si="3"/>
        <v>0</v>
      </c>
    </row>
    <row r="49" spans="1:12" x14ac:dyDescent="0.25">
      <c r="A49" s="10"/>
      <c r="B49" s="10"/>
      <c r="C49" s="51"/>
      <c r="D49" s="52"/>
      <c r="E49" s="11"/>
      <c r="F49" s="11"/>
      <c r="G49" s="11"/>
      <c r="H49" s="3"/>
      <c r="I49" s="3"/>
      <c r="J49" s="3"/>
      <c r="K49">
        <f t="shared" si="2"/>
        <v>0</v>
      </c>
      <c r="L49">
        <f t="shared" si="3"/>
        <v>0</v>
      </c>
    </row>
    <row r="50" spans="1:12" x14ac:dyDescent="0.25">
      <c r="A50" s="10"/>
      <c r="B50" s="10"/>
      <c r="C50" s="51"/>
      <c r="D50" s="52"/>
      <c r="E50" s="11"/>
      <c r="F50" s="11"/>
      <c r="G50" s="11"/>
      <c r="H50" s="3"/>
      <c r="I50" s="3"/>
      <c r="J50" s="3"/>
      <c r="K50">
        <f t="shared" si="2"/>
        <v>0</v>
      </c>
      <c r="L50">
        <f t="shared" si="3"/>
        <v>0</v>
      </c>
    </row>
    <row r="51" spans="1:12" x14ac:dyDescent="0.25">
      <c r="A51" s="10"/>
      <c r="B51" s="10"/>
      <c r="C51" s="51"/>
      <c r="D51" s="52"/>
      <c r="E51" s="11"/>
      <c r="F51" s="11"/>
      <c r="G51" s="11"/>
      <c r="H51" s="3"/>
      <c r="I51" s="3"/>
      <c r="J51" s="3"/>
      <c r="K51">
        <f t="shared" si="2"/>
        <v>0</v>
      </c>
      <c r="L51">
        <f t="shared" si="3"/>
        <v>0</v>
      </c>
    </row>
    <row r="52" spans="1:12" x14ac:dyDescent="0.25">
      <c r="A52" s="10"/>
      <c r="B52" s="10"/>
      <c r="C52" s="51"/>
      <c r="D52" s="52"/>
      <c r="E52" s="11"/>
      <c r="F52" s="11"/>
      <c r="G52" s="11"/>
      <c r="H52" s="3"/>
      <c r="I52" s="3"/>
      <c r="J52" s="3"/>
      <c r="K52">
        <f t="shared" si="2"/>
        <v>0</v>
      </c>
      <c r="L52">
        <f t="shared" si="3"/>
        <v>0</v>
      </c>
    </row>
    <row r="53" spans="1:12" x14ac:dyDescent="0.25">
      <c r="A53" s="10"/>
      <c r="B53" s="10"/>
      <c r="C53" s="51"/>
      <c r="D53" s="52"/>
      <c r="E53" s="11"/>
      <c r="F53" s="11"/>
      <c r="G53" s="11"/>
      <c r="H53" s="3"/>
      <c r="I53" s="3"/>
      <c r="J53" s="3"/>
      <c r="K53">
        <f t="shared" si="2"/>
        <v>0</v>
      </c>
      <c r="L53">
        <f t="shared" si="3"/>
        <v>0</v>
      </c>
    </row>
    <row r="54" spans="1:12" x14ac:dyDescent="0.25">
      <c r="A54" s="10"/>
      <c r="B54" s="10"/>
      <c r="C54" s="51"/>
      <c r="D54" s="52"/>
      <c r="E54" s="11"/>
      <c r="F54" s="11"/>
      <c r="G54" s="11"/>
      <c r="H54" s="3"/>
      <c r="I54" s="3"/>
      <c r="J54" s="3"/>
      <c r="K54">
        <f t="shared" si="2"/>
        <v>0</v>
      </c>
      <c r="L54">
        <f t="shared" si="3"/>
        <v>0</v>
      </c>
    </row>
    <row r="55" spans="1:12" x14ac:dyDescent="0.25">
      <c r="A55" s="10"/>
      <c r="B55" s="10"/>
      <c r="C55" s="51"/>
      <c r="D55" s="52"/>
      <c r="E55" s="11"/>
      <c r="F55" s="11"/>
      <c r="G55" s="11"/>
      <c r="H55" s="3"/>
      <c r="I55" s="3"/>
      <c r="J55" s="3"/>
      <c r="K55">
        <f t="shared" si="2"/>
        <v>0</v>
      </c>
      <c r="L55">
        <f t="shared" si="3"/>
        <v>0</v>
      </c>
    </row>
    <row r="56" spans="1:12" x14ac:dyDescent="0.25">
      <c r="A56" s="10"/>
      <c r="B56" s="10"/>
      <c r="C56" s="51"/>
      <c r="D56" s="52"/>
      <c r="E56" s="11"/>
      <c r="F56" s="11"/>
      <c r="G56" s="11"/>
      <c r="H56" s="3"/>
      <c r="I56" s="3"/>
      <c r="J56" s="3"/>
      <c r="K56">
        <f t="shared" si="2"/>
        <v>0</v>
      </c>
      <c r="L56">
        <f t="shared" si="3"/>
        <v>0</v>
      </c>
    </row>
    <row r="57" spans="1:12" ht="36" customHeight="1" x14ac:dyDescent="0.3">
      <c r="A57" s="47" t="s">
        <v>235</v>
      </c>
      <c r="B57" s="47"/>
      <c r="C57" s="47"/>
      <c r="D57" s="47"/>
      <c r="E57" s="47"/>
      <c r="F57" s="47"/>
      <c r="G57" s="47"/>
      <c r="H57" s="18" t="s">
        <v>264</v>
      </c>
      <c r="I57" s="19"/>
      <c r="J57" s="13">
        <f>SUM(G62:G71)</f>
        <v>0</v>
      </c>
    </row>
    <row r="58" spans="1:12" ht="37.5" customHeight="1" x14ac:dyDescent="0.25">
      <c r="A58" s="48" t="s">
        <v>280</v>
      </c>
      <c r="B58" s="48"/>
      <c r="C58" s="48"/>
      <c r="D58" s="48"/>
      <c r="E58" s="48"/>
      <c r="F58" s="48"/>
      <c r="G58" s="48"/>
      <c r="H58" s="22" t="s">
        <v>13</v>
      </c>
      <c r="I58" s="23"/>
      <c r="J58" s="24"/>
    </row>
    <row r="59" spans="1:12" x14ac:dyDescent="0.25">
      <c r="A59" s="28" t="str">
        <f>IF(SUM(L62:L71)=0, "Please Enter Your Submittals Below", "WARNING: You must complete all cells in a record.  Failure to complete all information may result in rejection of your submittal")</f>
        <v>Please Enter Your Submittals Below</v>
      </c>
      <c r="B59" s="28"/>
      <c r="C59" s="28"/>
      <c r="D59" s="28"/>
      <c r="E59" s="28"/>
      <c r="F59" s="28"/>
      <c r="G59" s="29"/>
      <c r="H59" s="59"/>
      <c r="I59" s="60"/>
      <c r="J59" s="61"/>
    </row>
    <row r="60" spans="1:12" x14ac:dyDescent="0.25">
      <c r="A60" s="46" t="s">
        <v>6</v>
      </c>
      <c r="B60" s="46" t="s">
        <v>7</v>
      </c>
      <c r="C60" s="46" t="s">
        <v>237</v>
      </c>
      <c r="D60" s="46" t="s">
        <v>244</v>
      </c>
      <c r="E60" s="46" t="s">
        <v>240</v>
      </c>
      <c r="F60" s="46" t="s">
        <v>236</v>
      </c>
      <c r="G60" s="53" t="s">
        <v>270</v>
      </c>
      <c r="H60" s="25"/>
      <c r="I60" s="26"/>
      <c r="J60" s="27"/>
    </row>
    <row r="61" spans="1:12" x14ac:dyDescent="0.25">
      <c r="A61" s="46"/>
      <c r="B61" s="46"/>
      <c r="C61" s="46"/>
      <c r="D61" s="46"/>
      <c r="E61" s="46"/>
      <c r="F61" s="46"/>
      <c r="G61" s="53"/>
      <c r="H61" s="9" t="s">
        <v>11</v>
      </c>
      <c r="I61" s="9" t="s">
        <v>271</v>
      </c>
      <c r="J61" s="9" t="s">
        <v>12</v>
      </c>
    </row>
    <row r="62" spans="1:12" x14ac:dyDescent="0.25">
      <c r="A62" s="10"/>
      <c r="B62" s="10"/>
      <c r="C62" s="11"/>
      <c r="D62" s="14"/>
      <c r="E62" s="11"/>
      <c r="F62" s="11"/>
      <c r="G62" s="15" t="str">
        <f>IF(C62="", "", IF(C62="Speaker", F62*1.25, F62))</f>
        <v/>
      </c>
      <c r="H62" s="3"/>
      <c r="I62" s="3"/>
      <c r="J62" s="3"/>
      <c r="K62">
        <f t="shared" ref="K62:K71" si="4">IF(H62="Full", G62, J62)</f>
        <v>0</v>
      </c>
      <c r="L62">
        <f>IF(OR(A62&lt;&gt;"", B62&lt;&gt;"",C62&lt;&gt;"",D62&lt;&gt;"", E62&lt;&gt;"", F62&lt;&gt;"", G62&lt;&gt;"")=TRUE, IF(OR(A62="", B62="",C62="", D62="", E62="", F62="", G62="")=TRUE, 1, 0), 0)</f>
        <v>0</v>
      </c>
    </row>
    <row r="63" spans="1:12" x14ac:dyDescent="0.25">
      <c r="A63" s="10"/>
      <c r="B63" s="10"/>
      <c r="C63" s="11"/>
      <c r="D63" s="14"/>
      <c r="E63" s="11"/>
      <c r="F63" s="11"/>
      <c r="G63" s="15" t="str">
        <f t="shared" ref="G63:G71" si="5">IF(C63="", "", IF(C63="Speaker", F63*1.25, F63))</f>
        <v/>
      </c>
      <c r="H63" s="3"/>
      <c r="I63" s="3"/>
      <c r="J63" s="3"/>
      <c r="K63">
        <f t="shared" si="4"/>
        <v>0</v>
      </c>
      <c r="L63">
        <f t="shared" ref="L63:L71" si="6">IF(OR(A63&lt;&gt;"", B63&lt;&gt;"",C63&lt;&gt;"",D63&lt;&gt;"", E63&lt;&gt;"", F63&lt;&gt;"", G63&lt;&gt;"")=TRUE, IF(OR(A63="", B63="",C63="", D63="", E63="", F63="", G63="")=TRUE, 1, 0), 0)</f>
        <v>0</v>
      </c>
    </row>
    <row r="64" spans="1:12" x14ac:dyDescent="0.25">
      <c r="A64" s="10"/>
      <c r="B64" s="10"/>
      <c r="C64" s="11"/>
      <c r="D64" s="14"/>
      <c r="E64" s="11"/>
      <c r="F64" s="11"/>
      <c r="G64" s="15" t="str">
        <f t="shared" si="5"/>
        <v/>
      </c>
      <c r="H64" s="3"/>
      <c r="I64" s="3"/>
      <c r="J64" s="3"/>
      <c r="K64">
        <f t="shared" si="4"/>
        <v>0</v>
      </c>
      <c r="L64">
        <f t="shared" si="6"/>
        <v>0</v>
      </c>
    </row>
    <row r="65" spans="1:12" x14ac:dyDescent="0.25">
      <c r="A65" s="10"/>
      <c r="B65" s="10"/>
      <c r="C65" s="11"/>
      <c r="D65" s="14"/>
      <c r="E65" s="11"/>
      <c r="F65" s="11"/>
      <c r="G65" s="15" t="str">
        <f t="shared" si="5"/>
        <v/>
      </c>
      <c r="H65" s="3"/>
      <c r="I65" s="3"/>
      <c r="J65" s="3"/>
      <c r="K65">
        <f t="shared" si="4"/>
        <v>0</v>
      </c>
      <c r="L65">
        <f t="shared" si="6"/>
        <v>0</v>
      </c>
    </row>
    <row r="66" spans="1:12" x14ac:dyDescent="0.25">
      <c r="A66" s="10"/>
      <c r="B66" s="10"/>
      <c r="C66" s="11"/>
      <c r="D66" s="14"/>
      <c r="E66" s="11"/>
      <c r="F66" s="11"/>
      <c r="G66" s="15" t="str">
        <f t="shared" si="5"/>
        <v/>
      </c>
      <c r="H66" s="3"/>
      <c r="I66" s="3"/>
      <c r="J66" s="3"/>
      <c r="K66">
        <f t="shared" si="4"/>
        <v>0</v>
      </c>
      <c r="L66">
        <f t="shared" si="6"/>
        <v>0</v>
      </c>
    </row>
    <row r="67" spans="1:12" x14ac:dyDescent="0.25">
      <c r="A67" s="10"/>
      <c r="B67" s="10"/>
      <c r="C67" s="11"/>
      <c r="D67" s="14"/>
      <c r="E67" s="11"/>
      <c r="F67" s="11"/>
      <c r="G67" s="15" t="str">
        <f t="shared" si="5"/>
        <v/>
      </c>
      <c r="H67" s="3"/>
      <c r="I67" s="3"/>
      <c r="J67" s="3"/>
      <c r="K67">
        <f t="shared" si="4"/>
        <v>0</v>
      </c>
      <c r="L67">
        <f t="shared" si="6"/>
        <v>0</v>
      </c>
    </row>
    <row r="68" spans="1:12" x14ac:dyDescent="0.25">
      <c r="A68" s="10"/>
      <c r="B68" s="10"/>
      <c r="C68" s="11"/>
      <c r="D68" s="14"/>
      <c r="E68" s="11"/>
      <c r="F68" s="11"/>
      <c r="G68" s="15" t="str">
        <f t="shared" si="5"/>
        <v/>
      </c>
      <c r="H68" s="3"/>
      <c r="I68" s="3"/>
      <c r="J68" s="3"/>
      <c r="K68">
        <f t="shared" si="4"/>
        <v>0</v>
      </c>
      <c r="L68">
        <f t="shared" si="6"/>
        <v>0</v>
      </c>
    </row>
    <row r="69" spans="1:12" x14ac:dyDescent="0.25">
      <c r="A69" s="10"/>
      <c r="B69" s="10"/>
      <c r="C69" s="11"/>
      <c r="D69" s="14"/>
      <c r="E69" s="11"/>
      <c r="F69" s="11"/>
      <c r="G69" s="15" t="str">
        <f t="shared" si="5"/>
        <v/>
      </c>
      <c r="H69" s="3"/>
      <c r="I69" s="3"/>
      <c r="J69" s="3"/>
      <c r="K69">
        <f t="shared" si="4"/>
        <v>0</v>
      </c>
      <c r="L69">
        <f t="shared" si="6"/>
        <v>0</v>
      </c>
    </row>
    <row r="70" spans="1:12" x14ac:dyDescent="0.25">
      <c r="A70" s="10"/>
      <c r="B70" s="10"/>
      <c r="C70" s="11"/>
      <c r="D70" s="14"/>
      <c r="E70" s="11"/>
      <c r="F70" s="11"/>
      <c r="G70" s="15" t="str">
        <f t="shared" si="5"/>
        <v/>
      </c>
      <c r="H70" s="3"/>
      <c r="I70" s="3"/>
      <c r="J70" s="3"/>
      <c r="K70">
        <f t="shared" si="4"/>
        <v>0</v>
      </c>
      <c r="L70">
        <f t="shared" si="6"/>
        <v>0</v>
      </c>
    </row>
    <row r="71" spans="1:12" x14ac:dyDescent="0.25">
      <c r="A71" s="10"/>
      <c r="B71" s="10"/>
      <c r="C71" s="11"/>
      <c r="D71" s="14"/>
      <c r="E71" s="11"/>
      <c r="F71" s="11"/>
      <c r="G71" s="15" t="str">
        <f t="shared" si="5"/>
        <v/>
      </c>
      <c r="H71" s="3"/>
      <c r="I71" s="3"/>
      <c r="J71" s="3"/>
      <c r="K71">
        <f t="shared" si="4"/>
        <v>0</v>
      </c>
      <c r="L71">
        <f t="shared" si="6"/>
        <v>0</v>
      </c>
    </row>
    <row r="72" spans="1:12" ht="33.75" customHeight="1" x14ac:dyDescent="0.3">
      <c r="A72" s="47" t="s">
        <v>241</v>
      </c>
      <c r="B72" s="47"/>
      <c r="C72" s="47"/>
      <c r="D72" s="47"/>
      <c r="E72" s="47"/>
      <c r="F72" s="47"/>
      <c r="G72" s="47"/>
      <c r="H72" s="18" t="s">
        <v>265</v>
      </c>
      <c r="I72" s="19"/>
      <c r="J72" s="13">
        <f>SUM(G77:G88)</f>
        <v>0</v>
      </c>
    </row>
    <row r="73" spans="1:12" ht="54" customHeight="1" x14ac:dyDescent="0.25">
      <c r="A73" s="48" t="s">
        <v>281</v>
      </c>
      <c r="B73" s="48"/>
      <c r="C73" s="48"/>
      <c r="D73" s="48"/>
      <c r="E73" s="48"/>
      <c r="F73" s="48"/>
      <c r="G73" s="48"/>
      <c r="H73" s="22" t="s">
        <v>13</v>
      </c>
      <c r="I73" s="23"/>
      <c r="J73" s="24"/>
    </row>
    <row r="74" spans="1:12" x14ac:dyDescent="0.25">
      <c r="A74" s="28" t="str">
        <f>IF(SUM(L77:L88)=0, "Please Enter Your Submittals Below", "WARNING: You must complete all cells in a record.  Failure to complete all information may result in rejection of your submittal")</f>
        <v>Please Enter Your Submittals Below</v>
      </c>
      <c r="B74" s="28"/>
      <c r="C74" s="28"/>
      <c r="D74" s="28"/>
      <c r="E74" s="28"/>
      <c r="F74" s="28"/>
      <c r="G74" s="29"/>
      <c r="H74" s="59"/>
      <c r="I74" s="60"/>
      <c r="J74" s="61"/>
    </row>
    <row r="75" spans="1:12" x14ac:dyDescent="0.25">
      <c r="A75" s="46" t="s">
        <v>6</v>
      </c>
      <c r="B75" s="46" t="s">
        <v>7</v>
      </c>
      <c r="C75" s="46" t="s">
        <v>242</v>
      </c>
      <c r="D75" s="46" t="s">
        <v>243</v>
      </c>
      <c r="E75" s="46"/>
      <c r="F75" s="53" t="s">
        <v>276</v>
      </c>
      <c r="G75" s="46" t="s">
        <v>236</v>
      </c>
      <c r="H75" s="25"/>
      <c r="I75" s="26"/>
      <c r="J75" s="27"/>
    </row>
    <row r="76" spans="1:12" x14ac:dyDescent="0.25">
      <c r="A76" s="46"/>
      <c r="B76" s="46"/>
      <c r="C76" s="46"/>
      <c r="D76" s="46"/>
      <c r="E76" s="46"/>
      <c r="F76" s="53"/>
      <c r="G76" s="46"/>
      <c r="H76" s="9" t="s">
        <v>11</v>
      </c>
      <c r="I76" s="9" t="s">
        <v>271</v>
      </c>
      <c r="J76" s="9" t="s">
        <v>12</v>
      </c>
    </row>
    <row r="77" spans="1:12" x14ac:dyDescent="0.25">
      <c r="A77" s="10"/>
      <c r="B77" s="10"/>
      <c r="C77" s="11"/>
      <c r="D77" s="51"/>
      <c r="E77" s="52"/>
      <c r="F77" s="11"/>
      <c r="G77" s="11"/>
      <c r="H77" s="3"/>
      <c r="I77" s="3"/>
      <c r="J77" s="3"/>
      <c r="K77">
        <f t="shared" ref="K77:K88" si="7">IF(H77="Full", G77, J77)</f>
        <v>0</v>
      </c>
      <c r="L77">
        <f>IF(OR(A77&lt;&gt;"", B77&lt;&gt;"",C77&lt;&gt;"",D77&lt;&gt;"",  F77&lt;&gt;"", G77&lt;&gt;"")=TRUE, IF(OR(A77="", B77="",C77="", D77="",F77="", G77="")=TRUE, 1, 0), 0)</f>
        <v>0</v>
      </c>
    </row>
    <row r="78" spans="1:12" x14ac:dyDescent="0.25">
      <c r="A78" s="10"/>
      <c r="B78" s="10"/>
      <c r="C78" s="11"/>
      <c r="D78" s="51"/>
      <c r="E78" s="52"/>
      <c r="F78" s="11"/>
      <c r="G78" s="11"/>
      <c r="H78" s="3"/>
      <c r="I78" s="3"/>
      <c r="J78" s="3"/>
      <c r="K78">
        <f t="shared" si="7"/>
        <v>0</v>
      </c>
      <c r="L78">
        <f t="shared" ref="L78:L88" si="8">IF(OR(A78&lt;&gt;"", B78&lt;&gt;"",C78&lt;&gt;"",D78&lt;&gt;"",  F78&lt;&gt;"", G78&lt;&gt;"")=TRUE, IF(OR(A78="", B78="",C78="", D78="",F78="", G78="")=TRUE, 1, 0), 0)</f>
        <v>0</v>
      </c>
    </row>
    <row r="79" spans="1:12" x14ac:dyDescent="0.25">
      <c r="A79" s="10"/>
      <c r="B79" s="10"/>
      <c r="C79" s="11"/>
      <c r="D79" s="51"/>
      <c r="E79" s="52"/>
      <c r="F79" s="11"/>
      <c r="G79" s="11"/>
      <c r="H79" s="3"/>
      <c r="I79" s="3"/>
      <c r="J79" s="3"/>
      <c r="K79">
        <f t="shared" si="7"/>
        <v>0</v>
      </c>
      <c r="L79">
        <f t="shared" si="8"/>
        <v>0</v>
      </c>
    </row>
    <row r="80" spans="1:12" x14ac:dyDescent="0.25">
      <c r="A80" s="10"/>
      <c r="B80" s="10"/>
      <c r="C80" s="11"/>
      <c r="D80" s="51"/>
      <c r="E80" s="52"/>
      <c r="F80" s="11"/>
      <c r="G80" s="11"/>
      <c r="H80" s="3"/>
      <c r="I80" s="3"/>
      <c r="J80" s="3"/>
      <c r="K80">
        <f t="shared" si="7"/>
        <v>0</v>
      </c>
      <c r="L80">
        <f t="shared" si="8"/>
        <v>0</v>
      </c>
    </row>
    <row r="81" spans="1:12" x14ac:dyDescent="0.25">
      <c r="A81" s="10"/>
      <c r="B81" s="10"/>
      <c r="C81" s="11"/>
      <c r="D81" s="51"/>
      <c r="E81" s="52"/>
      <c r="F81" s="11"/>
      <c r="G81" s="11"/>
      <c r="H81" s="3"/>
      <c r="I81" s="3"/>
      <c r="J81" s="3"/>
      <c r="K81">
        <f t="shared" si="7"/>
        <v>0</v>
      </c>
      <c r="L81">
        <f t="shared" si="8"/>
        <v>0</v>
      </c>
    </row>
    <row r="82" spans="1:12" x14ac:dyDescent="0.25">
      <c r="A82" s="10"/>
      <c r="B82" s="10"/>
      <c r="C82" s="11"/>
      <c r="D82" s="51"/>
      <c r="E82" s="52"/>
      <c r="F82" s="11"/>
      <c r="G82" s="11"/>
      <c r="H82" s="3"/>
      <c r="I82" s="3"/>
      <c r="J82" s="3"/>
      <c r="K82">
        <f t="shared" si="7"/>
        <v>0</v>
      </c>
      <c r="L82">
        <f t="shared" si="8"/>
        <v>0</v>
      </c>
    </row>
    <row r="83" spans="1:12" x14ac:dyDescent="0.25">
      <c r="A83" s="10"/>
      <c r="B83" s="10"/>
      <c r="C83" s="11"/>
      <c r="D83" s="51"/>
      <c r="E83" s="52"/>
      <c r="F83" s="11"/>
      <c r="G83" s="11"/>
      <c r="H83" s="3"/>
      <c r="I83" s="3"/>
      <c r="J83" s="3"/>
      <c r="K83">
        <f t="shared" si="7"/>
        <v>0</v>
      </c>
      <c r="L83">
        <f t="shared" si="8"/>
        <v>0</v>
      </c>
    </row>
    <row r="84" spans="1:12" x14ac:dyDescent="0.25">
      <c r="A84" s="10"/>
      <c r="B84" s="10"/>
      <c r="C84" s="11"/>
      <c r="D84" s="51"/>
      <c r="E84" s="52"/>
      <c r="F84" s="11"/>
      <c r="G84" s="11"/>
      <c r="H84" s="3"/>
      <c r="I84" s="3"/>
      <c r="J84" s="3"/>
      <c r="K84">
        <f t="shared" si="7"/>
        <v>0</v>
      </c>
      <c r="L84">
        <f t="shared" si="8"/>
        <v>0</v>
      </c>
    </row>
    <row r="85" spans="1:12" x14ac:dyDescent="0.25">
      <c r="A85" s="10"/>
      <c r="B85" s="10"/>
      <c r="C85" s="11"/>
      <c r="D85" s="51"/>
      <c r="E85" s="52"/>
      <c r="F85" s="11"/>
      <c r="G85" s="11"/>
      <c r="H85" s="3"/>
      <c r="I85" s="3"/>
      <c r="J85" s="3"/>
      <c r="K85">
        <f t="shared" si="7"/>
        <v>0</v>
      </c>
      <c r="L85">
        <f t="shared" si="8"/>
        <v>0</v>
      </c>
    </row>
    <row r="86" spans="1:12" x14ac:dyDescent="0.25">
      <c r="A86" s="10"/>
      <c r="B86" s="10"/>
      <c r="C86" s="11"/>
      <c r="D86" s="51"/>
      <c r="E86" s="52"/>
      <c r="F86" s="11"/>
      <c r="G86" s="11"/>
      <c r="H86" s="3"/>
      <c r="I86" s="3"/>
      <c r="J86" s="3"/>
      <c r="K86">
        <f t="shared" si="7"/>
        <v>0</v>
      </c>
      <c r="L86">
        <f t="shared" si="8"/>
        <v>0</v>
      </c>
    </row>
    <row r="87" spans="1:12" x14ac:dyDescent="0.25">
      <c r="A87" s="10"/>
      <c r="B87" s="10"/>
      <c r="C87" s="11"/>
      <c r="D87" s="51"/>
      <c r="E87" s="52"/>
      <c r="F87" s="11"/>
      <c r="G87" s="11"/>
      <c r="H87" s="3"/>
      <c r="I87" s="3"/>
      <c r="J87" s="3"/>
      <c r="K87">
        <f t="shared" si="7"/>
        <v>0</v>
      </c>
      <c r="L87">
        <f t="shared" si="8"/>
        <v>0</v>
      </c>
    </row>
    <row r="88" spans="1:12" x14ac:dyDescent="0.25">
      <c r="A88" s="10"/>
      <c r="B88" s="10"/>
      <c r="C88" s="11"/>
      <c r="D88" s="51"/>
      <c r="E88" s="52"/>
      <c r="F88" s="11"/>
      <c r="G88" s="11"/>
      <c r="H88" s="3"/>
      <c r="I88" s="3"/>
      <c r="J88" s="3"/>
      <c r="K88">
        <f t="shared" si="7"/>
        <v>0</v>
      </c>
      <c r="L88">
        <f t="shared" si="8"/>
        <v>0</v>
      </c>
    </row>
    <row r="89" spans="1:12" ht="31.5" customHeight="1" x14ac:dyDescent="0.3">
      <c r="A89" s="47" t="s">
        <v>249</v>
      </c>
      <c r="B89" s="47"/>
      <c r="C89" s="47"/>
      <c r="D89" s="47"/>
      <c r="E89" s="47"/>
      <c r="F89" s="47"/>
      <c r="G89" s="47"/>
      <c r="H89" s="18" t="s">
        <v>266</v>
      </c>
      <c r="I89" s="19"/>
      <c r="J89" s="13">
        <f>SUM(G94:G100)</f>
        <v>0</v>
      </c>
    </row>
    <row r="90" spans="1:12" ht="69.75" customHeight="1" x14ac:dyDescent="0.25">
      <c r="A90" s="48" t="s">
        <v>282</v>
      </c>
      <c r="B90" s="48"/>
      <c r="C90" s="48"/>
      <c r="D90" s="48"/>
      <c r="E90" s="48"/>
      <c r="F90" s="48"/>
      <c r="G90" s="48"/>
      <c r="H90" s="22" t="s">
        <v>13</v>
      </c>
      <c r="I90" s="23"/>
      <c r="J90" s="24"/>
    </row>
    <row r="91" spans="1:12" x14ac:dyDescent="0.25">
      <c r="A91" s="28" t="str">
        <f>IF(SUM(L94:L100)=0, "Please Enter Your Submittals Below", "WARNING: You must complete all cells in a record.  Failure to complete all information may result in rejection of your submittal")</f>
        <v>Please Enter Your Submittals Below</v>
      </c>
      <c r="B91" s="28"/>
      <c r="C91" s="28"/>
      <c r="D91" s="28"/>
      <c r="E91" s="28"/>
      <c r="F91" s="28"/>
      <c r="G91" s="29"/>
      <c r="H91" s="59"/>
      <c r="I91" s="60"/>
      <c r="J91" s="61"/>
    </row>
    <row r="92" spans="1:12" x14ac:dyDescent="0.25">
      <c r="A92" s="53" t="s">
        <v>245</v>
      </c>
      <c r="B92" s="53" t="s">
        <v>246</v>
      </c>
      <c r="C92" s="53" t="s">
        <v>248</v>
      </c>
      <c r="D92" s="46" t="s">
        <v>247</v>
      </c>
      <c r="E92" s="46"/>
      <c r="F92" s="53" t="s">
        <v>276</v>
      </c>
      <c r="G92" s="46" t="s">
        <v>236</v>
      </c>
      <c r="H92" s="25"/>
      <c r="I92" s="26"/>
      <c r="J92" s="27"/>
    </row>
    <row r="93" spans="1:12" x14ac:dyDescent="0.25">
      <c r="A93" s="53"/>
      <c r="B93" s="53"/>
      <c r="C93" s="53"/>
      <c r="D93" s="46"/>
      <c r="E93" s="46"/>
      <c r="F93" s="53"/>
      <c r="G93" s="46"/>
      <c r="H93" s="9" t="s">
        <v>11</v>
      </c>
      <c r="I93" s="9" t="s">
        <v>271</v>
      </c>
      <c r="J93" s="9" t="s">
        <v>12</v>
      </c>
    </row>
    <row r="94" spans="1:12" x14ac:dyDescent="0.25">
      <c r="A94" s="10"/>
      <c r="B94" s="10"/>
      <c r="C94" s="11"/>
      <c r="D94" s="51"/>
      <c r="E94" s="52"/>
      <c r="F94" s="11"/>
      <c r="G94" s="11"/>
      <c r="H94" s="3"/>
      <c r="I94" s="3"/>
      <c r="J94" s="3"/>
      <c r="K94">
        <f t="shared" ref="K94:K100" si="9">IF(H94="Full", G94, J94)</f>
        <v>0</v>
      </c>
      <c r="L94">
        <f t="shared" ref="L94:L100" si="10">IF(OR(A94&lt;&gt;"", B94&lt;&gt;"",C94&lt;&gt;"",D94&lt;&gt;"",  F94&lt;&gt;"", G94&lt;&gt;"")=TRUE, IF(OR(A94="", B94="",C94="", D94="",F94="", G94="")=TRUE, 1, 0), 0)</f>
        <v>0</v>
      </c>
    </row>
    <row r="95" spans="1:12" x14ac:dyDescent="0.25">
      <c r="A95" s="10"/>
      <c r="B95" s="10"/>
      <c r="C95" s="11"/>
      <c r="D95" s="51"/>
      <c r="E95" s="52"/>
      <c r="F95" s="11"/>
      <c r="G95" s="11"/>
      <c r="H95" s="3"/>
      <c r="I95" s="3"/>
      <c r="J95" s="3"/>
      <c r="K95">
        <f t="shared" si="9"/>
        <v>0</v>
      </c>
      <c r="L95">
        <f t="shared" si="10"/>
        <v>0</v>
      </c>
    </row>
    <row r="96" spans="1:12" x14ac:dyDescent="0.25">
      <c r="A96" s="10"/>
      <c r="B96" s="10"/>
      <c r="C96" s="11"/>
      <c r="D96" s="51"/>
      <c r="E96" s="52"/>
      <c r="F96" s="11"/>
      <c r="G96" s="11"/>
      <c r="H96" s="3"/>
      <c r="I96" s="3"/>
      <c r="J96" s="3"/>
      <c r="K96">
        <f t="shared" si="9"/>
        <v>0</v>
      </c>
      <c r="L96">
        <f t="shared" si="10"/>
        <v>0</v>
      </c>
    </row>
    <row r="97" spans="1:12" x14ac:dyDescent="0.25">
      <c r="A97" s="10"/>
      <c r="B97" s="10"/>
      <c r="C97" s="11"/>
      <c r="D97" s="51"/>
      <c r="E97" s="52"/>
      <c r="F97" s="11"/>
      <c r="G97" s="11"/>
      <c r="H97" s="3"/>
      <c r="I97" s="3"/>
      <c r="J97" s="3"/>
      <c r="K97">
        <f t="shared" si="9"/>
        <v>0</v>
      </c>
      <c r="L97">
        <f t="shared" si="10"/>
        <v>0</v>
      </c>
    </row>
    <row r="98" spans="1:12" x14ac:dyDescent="0.25">
      <c r="A98" s="10"/>
      <c r="B98" s="10"/>
      <c r="C98" s="11"/>
      <c r="D98" s="51"/>
      <c r="E98" s="52"/>
      <c r="F98" s="11"/>
      <c r="G98" s="11"/>
      <c r="H98" s="3"/>
      <c r="I98" s="3"/>
      <c r="J98" s="3"/>
      <c r="K98">
        <f t="shared" si="9"/>
        <v>0</v>
      </c>
      <c r="L98">
        <f t="shared" si="10"/>
        <v>0</v>
      </c>
    </row>
    <row r="99" spans="1:12" x14ac:dyDescent="0.25">
      <c r="A99" s="10"/>
      <c r="B99" s="10"/>
      <c r="C99" s="11"/>
      <c r="D99" s="51"/>
      <c r="E99" s="52"/>
      <c r="F99" s="11"/>
      <c r="G99" s="11"/>
      <c r="H99" s="3"/>
      <c r="I99" s="3"/>
      <c r="J99" s="3"/>
      <c r="K99">
        <f t="shared" si="9"/>
        <v>0</v>
      </c>
      <c r="L99">
        <f t="shared" si="10"/>
        <v>0</v>
      </c>
    </row>
    <row r="100" spans="1:12" x14ac:dyDescent="0.25">
      <c r="A100" s="10"/>
      <c r="B100" s="10"/>
      <c r="C100" s="11"/>
      <c r="D100" s="51"/>
      <c r="E100" s="52"/>
      <c r="F100" s="11"/>
      <c r="G100" s="11"/>
      <c r="H100" s="3"/>
      <c r="I100" s="3"/>
      <c r="J100" s="3"/>
      <c r="K100">
        <f t="shared" si="9"/>
        <v>0</v>
      </c>
      <c r="L100">
        <f t="shared" si="10"/>
        <v>0</v>
      </c>
    </row>
    <row r="101" spans="1:12" ht="30.75" customHeight="1" x14ac:dyDescent="0.3">
      <c r="A101" s="47" t="s">
        <v>254</v>
      </c>
      <c r="B101" s="47"/>
      <c r="C101" s="47"/>
      <c r="D101" s="47"/>
      <c r="E101" s="47"/>
      <c r="F101" s="47"/>
      <c r="G101" s="47"/>
      <c r="H101" s="18" t="s">
        <v>267</v>
      </c>
      <c r="I101" s="19"/>
      <c r="J101" s="13">
        <f>SUM(G106:G114)</f>
        <v>0</v>
      </c>
    </row>
    <row r="102" spans="1:12" ht="48.75" customHeight="1" x14ac:dyDescent="0.25">
      <c r="A102" s="48" t="s">
        <v>283</v>
      </c>
      <c r="B102" s="48"/>
      <c r="C102" s="48"/>
      <c r="D102" s="48"/>
      <c r="E102" s="48"/>
      <c r="F102" s="48"/>
      <c r="G102" s="48"/>
      <c r="H102" s="22" t="s">
        <v>13</v>
      </c>
      <c r="I102" s="23"/>
      <c r="J102" s="24"/>
    </row>
    <row r="103" spans="1:12" x14ac:dyDescent="0.25">
      <c r="A103" s="28" t="str">
        <f>IF(SUM(L106:L114)=0, "Please Enter Your Submittals Below", "WARNING: You must complete all cells in a record.  Failure to complete all information may result in rejection of your submittal")</f>
        <v>Please Enter Your Submittals Below</v>
      </c>
      <c r="B103" s="28"/>
      <c r="C103" s="28"/>
      <c r="D103" s="28"/>
      <c r="E103" s="28"/>
      <c r="F103" s="28"/>
      <c r="G103" s="29"/>
      <c r="H103" s="59"/>
      <c r="I103" s="60"/>
      <c r="J103" s="61"/>
    </row>
    <row r="104" spans="1:12" x14ac:dyDescent="0.25">
      <c r="A104" s="46" t="s">
        <v>6</v>
      </c>
      <c r="B104" s="46" t="s">
        <v>7</v>
      </c>
      <c r="C104" s="46" t="s">
        <v>9</v>
      </c>
      <c r="D104" s="46"/>
      <c r="E104" s="46"/>
      <c r="F104" s="53" t="s">
        <v>250</v>
      </c>
      <c r="G104" s="46" t="s">
        <v>236</v>
      </c>
      <c r="H104" s="25"/>
      <c r="I104" s="26"/>
      <c r="J104" s="27"/>
    </row>
    <row r="105" spans="1:12" x14ac:dyDescent="0.25">
      <c r="A105" s="46"/>
      <c r="B105" s="46"/>
      <c r="C105" s="46"/>
      <c r="D105" s="46"/>
      <c r="E105" s="46"/>
      <c r="F105" s="53"/>
      <c r="G105" s="46"/>
      <c r="H105" s="9" t="s">
        <v>11</v>
      </c>
      <c r="I105" s="9" t="s">
        <v>271</v>
      </c>
      <c r="J105" s="9" t="s">
        <v>12</v>
      </c>
    </row>
    <row r="106" spans="1:12" x14ac:dyDescent="0.25">
      <c r="A106" s="10"/>
      <c r="B106" s="10"/>
      <c r="C106" s="51"/>
      <c r="D106" s="62"/>
      <c r="E106" s="52"/>
      <c r="F106" s="11"/>
      <c r="G106" s="11"/>
      <c r="H106" s="3"/>
      <c r="I106" s="3"/>
      <c r="J106" s="3"/>
      <c r="K106">
        <f t="shared" ref="K106:K114" si="11">IF(H106="Full", G106, J106)</f>
        <v>0</v>
      </c>
      <c r="L106">
        <f>IF(OR(A106&lt;&gt;"", B106&lt;&gt;"",C106&lt;&gt;"",  F106&lt;&gt;"", G106&lt;&gt;"")=TRUE, IF(OR(A106="", B106="",C106="", F106="", G106="")=TRUE, 1, 0), 0)</f>
        <v>0</v>
      </c>
    </row>
    <row r="107" spans="1:12" x14ac:dyDescent="0.25">
      <c r="A107" s="10"/>
      <c r="B107" s="10"/>
      <c r="C107" s="51"/>
      <c r="D107" s="62"/>
      <c r="E107" s="52"/>
      <c r="F107" s="11"/>
      <c r="G107" s="11"/>
      <c r="H107" s="3"/>
      <c r="I107" s="3"/>
      <c r="J107" s="3"/>
      <c r="K107">
        <f t="shared" si="11"/>
        <v>0</v>
      </c>
      <c r="L107">
        <f t="shared" ref="L107:L114" si="12">IF(OR(A107&lt;&gt;"", B107&lt;&gt;"",C107&lt;&gt;"",  F107&lt;&gt;"", G107&lt;&gt;"")=TRUE, IF(OR(A107="", B107="",C107="", F107="", G107="")=TRUE, 1, 0), 0)</f>
        <v>0</v>
      </c>
    </row>
    <row r="108" spans="1:12" x14ac:dyDescent="0.25">
      <c r="A108" s="10"/>
      <c r="B108" s="10"/>
      <c r="C108" s="51"/>
      <c r="D108" s="62"/>
      <c r="E108" s="52"/>
      <c r="F108" s="11"/>
      <c r="G108" s="11"/>
      <c r="H108" s="3"/>
      <c r="I108" s="3"/>
      <c r="J108" s="3"/>
      <c r="K108">
        <f t="shared" si="11"/>
        <v>0</v>
      </c>
      <c r="L108">
        <f t="shared" si="12"/>
        <v>0</v>
      </c>
    </row>
    <row r="109" spans="1:12" x14ac:dyDescent="0.25">
      <c r="A109" s="10"/>
      <c r="B109" s="10"/>
      <c r="C109" s="51"/>
      <c r="D109" s="62"/>
      <c r="E109" s="52"/>
      <c r="F109" s="11"/>
      <c r="G109" s="11"/>
      <c r="H109" s="3"/>
      <c r="I109" s="3"/>
      <c r="J109" s="3"/>
      <c r="K109">
        <f t="shared" si="11"/>
        <v>0</v>
      </c>
      <c r="L109">
        <f t="shared" si="12"/>
        <v>0</v>
      </c>
    </row>
    <row r="110" spans="1:12" x14ac:dyDescent="0.25">
      <c r="A110" s="10"/>
      <c r="B110" s="10"/>
      <c r="C110" s="51"/>
      <c r="D110" s="62"/>
      <c r="E110" s="52"/>
      <c r="F110" s="11"/>
      <c r="G110" s="11"/>
      <c r="H110" s="3"/>
      <c r="I110" s="3"/>
      <c r="J110" s="3"/>
      <c r="K110">
        <f t="shared" si="11"/>
        <v>0</v>
      </c>
      <c r="L110">
        <f t="shared" si="12"/>
        <v>0</v>
      </c>
    </row>
    <row r="111" spans="1:12" x14ac:dyDescent="0.25">
      <c r="A111" s="10"/>
      <c r="B111" s="10"/>
      <c r="C111" s="51"/>
      <c r="D111" s="62"/>
      <c r="E111" s="52"/>
      <c r="F111" s="11"/>
      <c r="G111" s="11"/>
      <c r="H111" s="3"/>
      <c r="I111" s="3"/>
      <c r="J111" s="3"/>
      <c r="K111">
        <f t="shared" si="11"/>
        <v>0</v>
      </c>
      <c r="L111">
        <f t="shared" si="12"/>
        <v>0</v>
      </c>
    </row>
    <row r="112" spans="1:12" x14ac:dyDescent="0.25">
      <c r="A112" s="10"/>
      <c r="B112" s="10"/>
      <c r="C112" s="51"/>
      <c r="D112" s="62"/>
      <c r="E112" s="52"/>
      <c r="F112" s="11"/>
      <c r="G112" s="11"/>
      <c r="H112" s="3"/>
      <c r="I112" s="3"/>
      <c r="J112" s="3"/>
      <c r="K112">
        <f t="shared" si="11"/>
        <v>0</v>
      </c>
      <c r="L112">
        <f t="shared" si="12"/>
        <v>0</v>
      </c>
    </row>
    <row r="113" spans="1:12" x14ac:dyDescent="0.25">
      <c r="A113" s="10"/>
      <c r="B113" s="10"/>
      <c r="C113" s="51"/>
      <c r="D113" s="62"/>
      <c r="E113" s="52"/>
      <c r="F113" s="11"/>
      <c r="G113" s="11"/>
      <c r="H113" s="3"/>
      <c r="I113" s="3"/>
      <c r="J113" s="3"/>
      <c r="K113">
        <f t="shared" si="11"/>
        <v>0</v>
      </c>
      <c r="L113">
        <f t="shared" si="12"/>
        <v>0</v>
      </c>
    </row>
    <row r="114" spans="1:12" x14ac:dyDescent="0.25">
      <c r="A114" s="10"/>
      <c r="B114" s="10"/>
      <c r="C114" s="51"/>
      <c r="D114" s="62"/>
      <c r="E114" s="52"/>
      <c r="F114" s="11"/>
      <c r="G114" s="11"/>
      <c r="H114" s="3"/>
      <c r="I114" s="3"/>
      <c r="J114" s="3"/>
      <c r="K114">
        <f t="shared" si="11"/>
        <v>0</v>
      </c>
      <c r="L114">
        <f t="shared" si="12"/>
        <v>0</v>
      </c>
    </row>
    <row r="115" spans="1:12" x14ac:dyDescent="0.25">
      <c r="A115" s="4"/>
      <c r="B115" s="4"/>
      <c r="C115" s="5"/>
      <c r="D115" s="5"/>
      <c r="E115" s="5"/>
      <c r="F115" s="5"/>
      <c r="G115" s="5"/>
    </row>
    <row r="116" spans="1:12" ht="23.25" x14ac:dyDescent="0.35">
      <c r="A116" s="6" t="s">
        <v>232</v>
      </c>
    </row>
    <row r="117" spans="1:12" ht="36" customHeight="1" x14ac:dyDescent="0.25">
      <c r="A117" s="54" t="s">
        <v>234</v>
      </c>
      <c r="B117" s="54"/>
      <c r="C117" s="54"/>
      <c r="D117" s="54"/>
      <c r="E117" s="54"/>
      <c r="F117" s="54"/>
      <c r="G117" s="54"/>
      <c r="H117" s="54"/>
      <c r="I117" s="54"/>
      <c r="J117" s="54"/>
    </row>
    <row r="119" spans="1:12" ht="15.75" thickBot="1" x14ac:dyDescent="0.3">
      <c r="A119" t="s">
        <v>233</v>
      </c>
      <c r="D119" t="s">
        <v>255</v>
      </c>
      <c r="E119" s="2"/>
    </row>
    <row r="120" spans="1:12" ht="31.5" customHeight="1" thickBot="1" x14ac:dyDescent="0.3">
      <c r="A120" s="57"/>
      <c r="B120" s="58"/>
      <c r="C120" s="7"/>
      <c r="D120" s="55"/>
      <c r="E120" s="56"/>
    </row>
  </sheetData>
  <sheetProtection algorithmName="SHA-512" hashValue="BpXRSFE10vNwV+fDC/pWQ3F8dP81p+VxyA/jibBnGyFE1miBIGYOHPsD8xqQDDsfj4VxrxI/TW1kP8vb8AooJw==" saltValue="OA2Dkn2GN7HRuBtAY0v5Zw==" spinCount="100000" sheet="1" formatRows="0"/>
  <mergeCells count="139">
    <mergeCell ref="C48:D48"/>
    <mergeCell ref="C49:D49"/>
    <mergeCell ref="C50:D50"/>
    <mergeCell ref="C51:D51"/>
    <mergeCell ref="E60:E61"/>
    <mergeCell ref="C111:E111"/>
    <mergeCell ref="C112:E112"/>
    <mergeCell ref="D88:E88"/>
    <mergeCell ref="D77:E77"/>
    <mergeCell ref="D78:E78"/>
    <mergeCell ref="D79:E79"/>
    <mergeCell ref="C52:D52"/>
    <mergeCell ref="C53:D53"/>
    <mergeCell ref="C54:D54"/>
    <mergeCell ref="C55:D55"/>
    <mergeCell ref="C56:D56"/>
    <mergeCell ref="A57:G57"/>
    <mergeCell ref="A72:G72"/>
    <mergeCell ref="A89:G89"/>
    <mergeCell ref="A101:G101"/>
    <mergeCell ref="A60:A61"/>
    <mergeCell ref="B60:B61"/>
    <mergeCell ref="G60:G61"/>
    <mergeCell ref="C113:E113"/>
    <mergeCell ref="C114:E114"/>
    <mergeCell ref="D60:D61"/>
    <mergeCell ref="J5:J6"/>
    <mergeCell ref="A31:G32"/>
    <mergeCell ref="H58:J60"/>
    <mergeCell ref="D100:E100"/>
    <mergeCell ref="C106:E106"/>
    <mergeCell ref="C107:E107"/>
    <mergeCell ref="C108:E108"/>
    <mergeCell ref="C109:E109"/>
    <mergeCell ref="C110:E110"/>
    <mergeCell ref="D94:E94"/>
    <mergeCell ref="D95:E95"/>
    <mergeCell ref="D96:E96"/>
    <mergeCell ref="D97:E97"/>
    <mergeCell ref="D98:E98"/>
    <mergeCell ref="D99:E99"/>
    <mergeCell ref="D83:E83"/>
    <mergeCell ref="C37:D37"/>
    <mergeCell ref="C38:D38"/>
    <mergeCell ref="C46:D46"/>
    <mergeCell ref="C47:D47"/>
    <mergeCell ref="A117:J117"/>
    <mergeCell ref="D120:E120"/>
    <mergeCell ref="A120:B120"/>
    <mergeCell ref="D80:E80"/>
    <mergeCell ref="D81:E81"/>
    <mergeCell ref="D82:E82"/>
    <mergeCell ref="A102:G102"/>
    <mergeCell ref="A75:A76"/>
    <mergeCell ref="B75:B76"/>
    <mergeCell ref="C75:C76"/>
    <mergeCell ref="D75:E76"/>
    <mergeCell ref="F75:F76"/>
    <mergeCell ref="G75:G76"/>
    <mergeCell ref="D84:E84"/>
    <mergeCell ref="D85:E85"/>
    <mergeCell ref="D86:E86"/>
    <mergeCell ref="D87:E87"/>
    <mergeCell ref="H73:J75"/>
    <mergeCell ref="H90:J92"/>
    <mergeCell ref="H102:J104"/>
    <mergeCell ref="H89:I89"/>
    <mergeCell ref="C39:D39"/>
    <mergeCell ref="A104:A105"/>
    <mergeCell ref="B104:B105"/>
    <mergeCell ref="C104:E105"/>
    <mergeCell ref="F104:F105"/>
    <mergeCell ref="G104:G105"/>
    <mergeCell ref="A58:G58"/>
    <mergeCell ref="A73:G73"/>
    <mergeCell ref="A90:G90"/>
    <mergeCell ref="A92:A93"/>
    <mergeCell ref="B92:B93"/>
    <mergeCell ref="C92:C93"/>
    <mergeCell ref="D92:E93"/>
    <mergeCell ref="F92:F93"/>
    <mergeCell ref="G92:G93"/>
    <mergeCell ref="C40:D40"/>
    <mergeCell ref="C41:D41"/>
    <mergeCell ref="C42:D42"/>
    <mergeCell ref="A103:G103"/>
    <mergeCell ref="C43:D43"/>
    <mergeCell ref="C44:D44"/>
    <mergeCell ref="C45:D45"/>
    <mergeCell ref="C60:C61"/>
    <mergeCell ref="F60:F61"/>
    <mergeCell ref="A35:A36"/>
    <mergeCell ref="B35:B36"/>
    <mergeCell ref="C35:D36"/>
    <mergeCell ref="E35:E36"/>
    <mergeCell ref="F35:F36"/>
    <mergeCell ref="G35:G36"/>
    <mergeCell ref="A19:A20"/>
    <mergeCell ref="B19:B20"/>
    <mergeCell ref="C19:C20"/>
    <mergeCell ref="D19:D20"/>
    <mergeCell ref="E19:E20"/>
    <mergeCell ref="F19:F20"/>
    <mergeCell ref="A33:G33"/>
    <mergeCell ref="C7:G7"/>
    <mergeCell ref="A3:B3"/>
    <mergeCell ref="A4:B4"/>
    <mergeCell ref="A5:B5"/>
    <mergeCell ref="A6:B6"/>
    <mergeCell ref="A7:B7"/>
    <mergeCell ref="G19:G20"/>
    <mergeCell ref="A16:G16"/>
    <mergeCell ref="A17:G17"/>
    <mergeCell ref="A8:J8"/>
    <mergeCell ref="A9:J13"/>
    <mergeCell ref="H72:I72"/>
    <mergeCell ref="H57:I57"/>
    <mergeCell ref="H101:I101"/>
    <mergeCell ref="H33:I33"/>
    <mergeCell ref="H1:I1"/>
    <mergeCell ref="H34:J35"/>
    <mergeCell ref="A34:G34"/>
    <mergeCell ref="A18:G18"/>
    <mergeCell ref="A59:G59"/>
    <mergeCell ref="A74:G74"/>
    <mergeCell ref="A91:G91"/>
    <mergeCell ref="J3:J4"/>
    <mergeCell ref="H16:J19"/>
    <mergeCell ref="H3:I4"/>
    <mergeCell ref="H5:I6"/>
    <mergeCell ref="H14:I14"/>
    <mergeCell ref="H15:I15"/>
    <mergeCell ref="H31:I31"/>
    <mergeCell ref="H32:I32"/>
    <mergeCell ref="A1:G1"/>
    <mergeCell ref="C3:G3"/>
    <mergeCell ref="C4:G4"/>
    <mergeCell ref="C5:G5"/>
    <mergeCell ref="C6:G6"/>
  </mergeCells>
  <conditionalFormatting sqref="C3:G7">
    <cfRule type="containsBlanks" dxfId="25" priority="27">
      <formula>LEN(TRIM(C3))=0</formula>
    </cfRule>
  </conditionalFormatting>
  <conditionalFormatting sqref="A21:G30">
    <cfRule type="containsBlanks" dxfId="24" priority="26">
      <formula>LEN(TRIM(A21))=0</formula>
    </cfRule>
  </conditionalFormatting>
  <conditionalFormatting sqref="C37:C56 E37:F56">
    <cfRule type="containsBlanks" dxfId="23" priority="25">
      <formula>LEN(TRIM(C37))=0</formula>
    </cfRule>
  </conditionalFormatting>
  <conditionalFormatting sqref="C62:D71 F62:F71">
    <cfRule type="containsBlanks" dxfId="22" priority="24">
      <formula>LEN(TRIM(C62))=0</formula>
    </cfRule>
  </conditionalFormatting>
  <conditionalFormatting sqref="C77:D88 F77:F88">
    <cfRule type="containsBlanks" dxfId="21" priority="23">
      <formula>LEN(TRIM(C77))=0</formula>
    </cfRule>
  </conditionalFormatting>
  <conditionalFormatting sqref="C94:D100 F94:F100">
    <cfRule type="containsBlanks" dxfId="20" priority="22">
      <formula>LEN(TRIM(C94))=0</formula>
    </cfRule>
  </conditionalFormatting>
  <conditionalFormatting sqref="C106:C114 F106:F114">
    <cfRule type="containsBlanks" dxfId="19" priority="21">
      <formula>LEN(TRIM(C106))=0</formula>
    </cfRule>
  </conditionalFormatting>
  <conditionalFormatting sqref="A120:B120">
    <cfRule type="containsBlanks" dxfId="18" priority="20">
      <formula>LEN(TRIM(A120))=0</formula>
    </cfRule>
  </conditionalFormatting>
  <conditionalFormatting sqref="D120:E120">
    <cfRule type="containsBlanks" dxfId="17" priority="19">
      <formula>LEN(TRIM(D120))=0</formula>
    </cfRule>
  </conditionalFormatting>
  <conditionalFormatting sqref="G37:G56">
    <cfRule type="containsBlanks" dxfId="16" priority="18">
      <formula>LEN(TRIM(G37))=0</formula>
    </cfRule>
  </conditionalFormatting>
  <conditionalFormatting sqref="G62:G71">
    <cfRule type="containsBlanks" dxfId="15" priority="17">
      <formula>LEN(TRIM(G62))=0</formula>
    </cfRule>
  </conditionalFormatting>
  <conditionalFormatting sqref="G77:G88">
    <cfRule type="containsBlanks" dxfId="14" priority="16">
      <formula>LEN(TRIM(G77))=0</formula>
    </cfRule>
  </conditionalFormatting>
  <conditionalFormatting sqref="G94:G100">
    <cfRule type="containsBlanks" dxfId="13" priority="15">
      <formula>LEN(TRIM(G94))=0</formula>
    </cfRule>
  </conditionalFormatting>
  <conditionalFormatting sqref="G106:G114">
    <cfRule type="containsBlanks" dxfId="12" priority="14">
      <formula>LEN(TRIM(G106))=0</formula>
    </cfRule>
  </conditionalFormatting>
  <conditionalFormatting sqref="E62:E71">
    <cfRule type="containsBlanks" dxfId="11" priority="13">
      <formula>LEN(TRIM(E62))=0</formula>
    </cfRule>
  </conditionalFormatting>
  <conditionalFormatting sqref="A37:B56">
    <cfRule type="containsBlanks" dxfId="10" priority="12">
      <formula>LEN(TRIM(A37))=0</formula>
    </cfRule>
  </conditionalFormatting>
  <conditionalFormatting sqref="A62:B71">
    <cfRule type="containsBlanks" dxfId="9" priority="11">
      <formula>LEN(TRIM(A62))=0</formula>
    </cfRule>
  </conditionalFormatting>
  <conditionalFormatting sqref="A77:B88">
    <cfRule type="containsBlanks" dxfId="8" priority="10">
      <formula>LEN(TRIM(A77))=0</formula>
    </cfRule>
  </conditionalFormatting>
  <conditionalFormatting sqref="A94:B100">
    <cfRule type="containsBlanks" dxfId="7" priority="9">
      <formula>LEN(TRIM(A94))=0</formula>
    </cfRule>
  </conditionalFormatting>
  <conditionalFormatting sqref="A106:B114">
    <cfRule type="containsBlanks" dxfId="6" priority="8">
      <formula>LEN(TRIM(A106))=0</formula>
    </cfRule>
  </conditionalFormatting>
  <conditionalFormatting sqref="A18:G18">
    <cfRule type="cellIs" dxfId="5" priority="6" operator="equal">
      <formula>"WARNING: You must complete all cells in a record.  Failure to complete all information may result in rejection of your submittal"</formula>
    </cfRule>
  </conditionalFormatting>
  <conditionalFormatting sqref="A34:G34">
    <cfRule type="cellIs" dxfId="4" priority="5" operator="equal">
      <formula>"WARNING: You must complete all cells in a record.  Failure to complete all information may result in rejection of your submittal"</formula>
    </cfRule>
  </conditionalFormatting>
  <conditionalFormatting sqref="A59:G59">
    <cfRule type="cellIs" dxfId="3" priority="4" operator="equal">
      <formula>"WARNING: You must complete all cells in a record.  Failure to complete all information may result in rejection of your submittal"</formula>
    </cfRule>
  </conditionalFormatting>
  <conditionalFormatting sqref="A74:G74">
    <cfRule type="cellIs" dxfId="2" priority="3" operator="equal">
      <formula>"WARNING: You must complete all cells in a record.  Failure to complete all information may result in rejection of your submittal"</formula>
    </cfRule>
  </conditionalFormatting>
  <conditionalFormatting sqref="A91:G91">
    <cfRule type="cellIs" dxfId="1" priority="2" operator="equal">
      <formula>"WARNING: You must complete all cells in a record.  Failure to complete all information may result in rejection of your submittal"</formula>
    </cfRule>
  </conditionalFormatting>
  <conditionalFormatting sqref="A103:G103">
    <cfRule type="cellIs" dxfId="0" priority="1" operator="equal">
      <formula>"WARNING: You must complete all cells in a record.  Failure to complete all information may result in rejection of your submittal"</formula>
    </cfRule>
  </conditionalFormatting>
  <dataValidations count="3">
    <dataValidation type="decimal" operator="greaterThan" allowBlank="1" showInputMessage="1" showErrorMessage="1" sqref="G21:G30 G37:G56 G106:G114 G77:G88 G94:G100" xr:uid="{62218943-4155-486C-A8DC-D946AF2FAE0B}">
      <formula1>0</formula1>
    </dataValidation>
    <dataValidation type="date" operator="greaterThan" allowBlank="1" showInputMessage="1" showErrorMessage="1" error="Please enter the date in the YYYY-MM-DD format" sqref="A21:B30 A106:B114 A62:B71 A77:B88 A94:B100 A37:B56" xr:uid="{7A88908E-D92D-4CAD-A5E3-5F4F150E3A6D}">
      <formula1>1</formula1>
    </dataValidation>
    <dataValidation allowBlank="1" showInputMessage="1" showErrorMessage="1" sqref="I37:I56 I62:I71 I77:I88 I94:I100 I106:I114" xr:uid="{6DACBA5B-771F-4DC5-B17D-7CAFFB69566E}"/>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A3FF0F94-38BB-4C9F-ADDF-FCD07F3D0587}">
          <x14:formula1>
            <xm:f>Picklists!$D$2:$D$4</xm:f>
          </x14:formula1>
          <xm:sqref>H94:H100 H21:H30 H37:H56 H62:H71 H77:H88 H106:H114</xm:sqref>
        </x14:dataValidation>
        <x14:dataValidation type="list" allowBlank="1" showInputMessage="1" showErrorMessage="1" xr:uid="{44EB40E9-5F5B-4542-AB14-3F57B8C93B78}">
          <x14:formula1>
            <xm:f>Picklists!$A$2:$A$205</xm:f>
          </x14:formula1>
          <xm:sqref>C21:C30</xm:sqref>
        </x14:dataValidation>
        <x14:dataValidation type="list" allowBlank="1" showInputMessage="1" showErrorMessage="1" xr:uid="{AF67BC93-5843-4DEB-B2C8-9B327F9BD9C8}">
          <x14:formula1>
            <xm:f>Picklists!$C$2:$C$3</xm:f>
          </x14:formula1>
          <xm:sqref>C62:C71</xm:sqref>
        </x14:dataValidation>
        <x14:dataValidation type="list" allowBlank="1" showInputMessage="1" showErrorMessage="1" xr:uid="{B0BA3C36-07C1-4B94-B8E2-F0550A75BD2C}">
          <x14:formula1>
            <xm:f>Picklists!$B$2:$B$9</xm:f>
          </x14:formula1>
          <xm:sqref>D21:D30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243A-53CF-43CD-9637-9A8274B81123}">
  <dimension ref="A1:D205"/>
  <sheetViews>
    <sheetView workbookViewId="0">
      <selection activeCell="D5" sqref="D5"/>
    </sheetView>
  </sheetViews>
  <sheetFormatPr defaultRowHeight="15" x14ac:dyDescent="0.25"/>
  <cols>
    <col min="1" max="1" width="13.85546875" customWidth="1"/>
    <col min="2" max="2" width="20.28515625" customWidth="1"/>
  </cols>
  <sheetData>
    <row r="1" spans="1:4" x14ac:dyDescent="0.25">
      <c r="A1" t="s">
        <v>14</v>
      </c>
      <c r="B1" t="s">
        <v>8</v>
      </c>
      <c r="C1" t="s">
        <v>237</v>
      </c>
      <c r="D1" t="s">
        <v>11</v>
      </c>
    </row>
    <row r="2" spans="1:4" x14ac:dyDescent="0.25">
      <c r="A2" t="s">
        <v>23</v>
      </c>
      <c r="B2" t="s">
        <v>15</v>
      </c>
      <c r="C2" t="s">
        <v>238</v>
      </c>
      <c r="D2" t="s">
        <v>260</v>
      </c>
    </row>
    <row r="3" spans="1:4" x14ac:dyDescent="0.25">
      <c r="A3" t="s">
        <v>24</v>
      </c>
      <c r="B3" t="s">
        <v>16</v>
      </c>
      <c r="C3" t="s">
        <v>239</v>
      </c>
      <c r="D3" t="s">
        <v>261</v>
      </c>
    </row>
    <row r="4" spans="1:4" x14ac:dyDescent="0.25">
      <c r="A4" t="s">
        <v>25</v>
      </c>
      <c r="B4" t="s">
        <v>17</v>
      </c>
      <c r="D4" t="s">
        <v>262</v>
      </c>
    </row>
    <row r="5" spans="1:4" x14ac:dyDescent="0.25">
      <c r="A5" t="s">
        <v>26</v>
      </c>
      <c r="B5" t="s">
        <v>18</v>
      </c>
    </row>
    <row r="6" spans="1:4" x14ac:dyDescent="0.25">
      <c r="A6" t="s">
        <v>27</v>
      </c>
      <c r="B6" t="s">
        <v>19</v>
      </c>
    </row>
    <row r="7" spans="1:4" x14ac:dyDescent="0.25">
      <c r="A7" t="s">
        <v>28</v>
      </c>
      <c r="B7" t="s">
        <v>20</v>
      </c>
    </row>
    <row r="8" spans="1:4" x14ac:dyDescent="0.25">
      <c r="A8" t="s">
        <v>29</v>
      </c>
      <c r="B8" t="s">
        <v>21</v>
      </c>
    </row>
    <row r="9" spans="1:4" x14ac:dyDescent="0.25">
      <c r="A9" t="s">
        <v>30</v>
      </c>
      <c r="B9" t="s">
        <v>22</v>
      </c>
    </row>
    <row r="10" spans="1:4" x14ac:dyDescent="0.25">
      <c r="A10" t="s">
        <v>31</v>
      </c>
    </row>
    <row r="11" spans="1:4" x14ac:dyDescent="0.25">
      <c r="A11" t="s">
        <v>32</v>
      </c>
    </row>
    <row r="12" spans="1:4" x14ac:dyDescent="0.25">
      <c r="A12" t="s">
        <v>33</v>
      </c>
    </row>
    <row r="13" spans="1:4" x14ac:dyDescent="0.25">
      <c r="A13" t="s">
        <v>34</v>
      </c>
    </row>
    <row r="14" spans="1:4" x14ac:dyDescent="0.25">
      <c r="A14" t="s">
        <v>35</v>
      </c>
    </row>
    <row r="15" spans="1:4" x14ac:dyDescent="0.25">
      <c r="A15" t="s">
        <v>36</v>
      </c>
    </row>
    <row r="16" spans="1:4" x14ac:dyDescent="0.25">
      <c r="A16" t="s">
        <v>37</v>
      </c>
    </row>
    <row r="17" spans="1:1" x14ac:dyDescent="0.25">
      <c r="A17" t="s">
        <v>38</v>
      </c>
    </row>
    <row r="18" spans="1:1" x14ac:dyDescent="0.25">
      <c r="A18" t="s">
        <v>39</v>
      </c>
    </row>
    <row r="19" spans="1:1" x14ac:dyDescent="0.25">
      <c r="A19" t="s">
        <v>40</v>
      </c>
    </row>
    <row r="20" spans="1:1" x14ac:dyDescent="0.25">
      <c r="A20" t="s">
        <v>41</v>
      </c>
    </row>
    <row r="21" spans="1:1" x14ac:dyDescent="0.25">
      <c r="A21" t="s">
        <v>42</v>
      </c>
    </row>
    <row r="22" spans="1:1" x14ac:dyDescent="0.25">
      <c r="A22" t="s">
        <v>43</v>
      </c>
    </row>
    <row r="23" spans="1:1" x14ac:dyDescent="0.25">
      <c r="A23" t="s">
        <v>44</v>
      </c>
    </row>
    <row r="24" spans="1:1" x14ac:dyDescent="0.25">
      <c r="A24" t="s">
        <v>45</v>
      </c>
    </row>
    <row r="25" spans="1:1" x14ac:dyDescent="0.25">
      <c r="A25" t="s">
        <v>46</v>
      </c>
    </row>
    <row r="26" spans="1:1" x14ac:dyDescent="0.25">
      <c r="A26" t="s">
        <v>47</v>
      </c>
    </row>
    <row r="27" spans="1:1" x14ac:dyDescent="0.25">
      <c r="A27" t="s">
        <v>48</v>
      </c>
    </row>
    <row r="28" spans="1:1" x14ac:dyDescent="0.25">
      <c r="A28" t="s">
        <v>49</v>
      </c>
    </row>
    <row r="29" spans="1:1" x14ac:dyDescent="0.25">
      <c r="A29" t="s">
        <v>50</v>
      </c>
    </row>
    <row r="30" spans="1:1" x14ac:dyDescent="0.25">
      <c r="A30" t="s">
        <v>51</v>
      </c>
    </row>
    <row r="31" spans="1:1" x14ac:dyDescent="0.25">
      <c r="A31" t="s">
        <v>52</v>
      </c>
    </row>
    <row r="32" spans="1:1" x14ac:dyDescent="0.25">
      <c r="A32" t="s">
        <v>53</v>
      </c>
    </row>
    <row r="33" spans="1:1" x14ac:dyDescent="0.25">
      <c r="A33" t="s">
        <v>54</v>
      </c>
    </row>
    <row r="34" spans="1:1" x14ac:dyDescent="0.25">
      <c r="A34" t="s">
        <v>55</v>
      </c>
    </row>
    <row r="35" spans="1:1" x14ac:dyDescent="0.25">
      <c r="A35" t="s">
        <v>56</v>
      </c>
    </row>
    <row r="36" spans="1:1" x14ac:dyDescent="0.25">
      <c r="A36" t="s">
        <v>57</v>
      </c>
    </row>
    <row r="37" spans="1:1" x14ac:dyDescent="0.25">
      <c r="A37" t="s">
        <v>58</v>
      </c>
    </row>
    <row r="38" spans="1:1" x14ac:dyDescent="0.25">
      <c r="A38" t="s">
        <v>59</v>
      </c>
    </row>
    <row r="39" spans="1:1" x14ac:dyDescent="0.25">
      <c r="A39" t="s">
        <v>60</v>
      </c>
    </row>
    <row r="40" spans="1:1" x14ac:dyDescent="0.25">
      <c r="A40" t="s">
        <v>61</v>
      </c>
    </row>
    <row r="41" spans="1:1" x14ac:dyDescent="0.25">
      <c r="A41" t="s">
        <v>62</v>
      </c>
    </row>
    <row r="42" spans="1:1" x14ac:dyDescent="0.25">
      <c r="A42" t="s">
        <v>63</v>
      </c>
    </row>
    <row r="43" spans="1:1" x14ac:dyDescent="0.25">
      <c r="A43" t="s">
        <v>64</v>
      </c>
    </row>
    <row r="44" spans="1:1" x14ac:dyDescent="0.25">
      <c r="A44" t="s">
        <v>65</v>
      </c>
    </row>
    <row r="45" spans="1:1" x14ac:dyDescent="0.25">
      <c r="A45" t="s">
        <v>66</v>
      </c>
    </row>
    <row r="46" spans="1:1" x14ac:dyDescent="0.25">
      <c r="A46" t="s">
        <v>67</v>
      </c>
    </row>
    <row r="47" spans="1:1" x14ac:dyDescent="0.25">
      <c r="A47" t="s">
        <v>68</v>
      </c>
    </row>
    <row r="48" spans="1:1" x14ac:dyDescent="0.25">
      <c r="A48" t="s">
        <v>69</v>
      </c>
    </row>
    <row r="49" spans="1:1" x14ac:dyDescent="0.25">
      <c r="A49" t="s">
        <v>70</v>
      </c>
    </row>
    <row r="50" spans="1:1" x14ac:dyDescent="0.25">
      <c r="A50" t="s">
        <v>71</v>
      </c>
    </row>
    <row r="51" spans="1:1" x14ac:dyDescent="0.25">
      <c r="A51" t="s">
        <v>72</v>
      </c>
    </row>
    <row r="52" spans="1:1" x14ac:dyDescent="0.25">
      <c r="A52" t="s">
        <v>73</v>
      </c>
    </row>
    <row r="53" spans="1:1" x14ac:dyDescent="0.25">
      <c r="A53" t="s">
        <v>74</v>
      </c>
    </row>
    <row r="54" spans="1:1" x14ac:dyDescent="0.25">
      <c r="A54" t="s">
        <v>75</v>
      </c>
    </row>
    <row r="55" spans="1:1" x14ac:dyDescent="0.25">
      <c r="A55" t="s">
        <v>76</v>
      </c>
    </row>
    <row r="56" spans="1:1" x14ac:dyDescent="0.25">
      <c r="A56" t="s">
        <v>77</v>
      </c>
    </row>
    <row r="57" spans="1:1" x14ac:dyDescent="0.25">
      <c r="A57" t="s">
        <v>78</v>
      </c>
    </row>
    <row r="58" spans="1:1" x14ac:dyDescent="0.25">
      <c r="A58" t="s">
        <v>79</v>
      </c>
    </row>
    <row r="59" spans="1:1" x14ac:dyDescent="0.25">
      <c r="A59" t="s">
        <v>80</v>
      </c>
    </row>
    <row r="60" spans="1:1" x14ac:dyDescent="0.25">
      <c r="A60" t="s">
        <v>81</v>
      </c>
    </row>
    <row r="61" spans="1:1" x14ac:dyDescent="0.25">
      <c r="A61" t="s">
        <v>82</v>
      </c>
    </row>
    <row r="62" spans="1:1" x14ac:dyDescent="0.25">
      <c r="A62" t="s">
        <v>83</v>
      </c>
    </row>
    <row r="63" spans="1:1" x14ac:dyDescent="0.25">
      <c r="A63" t="s">
        <v>84</v>
      </c>
    </row>
    <row r="64" spans="1:1" x14ac:dyDescent="0.25">
      <c r="A64" t="s">
        <v>85</v>
      </c>
    </row>
    <row r="65" spans="1:1" x14ac:dyDescent="0.25">
      <c r="A65" t="s">
        <v>86</v>
      </c>
    </row>
    <row r="66" spans="1:1" x14ac:dyDescent="0.25">
      <c r="A66" t="s">
        <v>87</v>
      </c>
    </row>
    <row r="67" spans="1:1" x14ac:dyDescent="0.25">
      <c r="A67" t="s">
        <v>88</v>
      </c>
    </row>
    <row r="68" spans="1:1" x14ac:dyDescent="0.25">
      <c r="A68" t="s">
        <v>89</v>
      </c>
    </row>
    <row r="69" spans="1:1" x14ac:dyDescent="0.25">
      <c r="A69" t="s">
        <v>90</v>
      </c>
    </row>
    <row r="70" spans="1:1" x14ac:dyDescent="0.25">
      <c r="A70" t="s">
        <v>91</v>
      </c>
    </row>
    <row r="71" spans="1:1" x14ac:dyDescent="0.25">
      <c r="A71" t="s">
        <v>92</v>
      </c>
    </row>
    <row r="72" spans="1:1" x14ac:dyDescent="0.25">
      <c r="A72" t="s">
        <v>93</v>
      </c>
    </row>
    <row r="73" spans="1:1" x14ac:dyDescent="0.25">
      <c r="A73" t="s">
        <v>94</v>
      </c>
    </row>
    <row r="74" spans="1:1" x14ac:dyDescent="0.25">
      <c r="A74" t="s">
        <v>95</v>
      </c>
    </row>
    <row r="75" spans="1:1" x14ac:dyDescent="0.25">
      <c r="A75" t="s">
        <v>96</v>
      </c>
    </row>
    <row r="76" spans="1:1" x14ac:dyDescent="0.25">
      <c r="A76" t="s">
        <v>97</v>
      </c>
    </row>
    <row r="77" spans="1:1" x14ac:dyDescent="0.25">
      <c r="A77" t="s">
        <v>98</v>
      </c>
    </row>
    <row r="78" spans="1:1" x14ac:dyDescent="0.25">
      <c r="A78" t="s">
        <v>99</v>
      </c>
    </row>
    <row r="79" spans="1:1" x14ac:dyDescent="0.25">
      <c r="A79" t="s">
        <v>100</v>
      </c>
    </row>
    <row r="80" spans="1:1" x14ac:dyDescent="0.25">
      <c r="A80" t="s">
        <v>101</v>
      </c>
    </row>
    <row r="81" spans="1:1" x14ac:dyDescent="0.25">
      <c r="A81" t="s">
        <v>102</v>
      </c>
    </row>
    <row r="82" spans="1:1" x14ac:dyDescent="0.25">
      <c r="A82" t="s">
        <v>103</v>
      </c>
    </row>
    <row r="83" spans="1:1" x14ac:dyDescent="0.25">
      <c r="A83" t="s">
        <v>104</v>
      </c>
    </row>
    <row r="84" spans="1:1" x14ac:dyDescent="0.25">
      <c r="A84" t="s">
        <v>105</v>
      </c>
    </row>
    <row r="85" spans="1:1" x14ac:dyDescent="0.25">
      <c r="A85" t="s">
        <v>106</v>
      </c>
    </row>
    <row r="86" spans="1:1" x14ac:dyDescent="0.25">
      <c r="A86" t="s">
        <v>107</v>
      </c>
    </row>
    <row r="87" spans="1:1" x14ac:dyDescent="0.25">
      <c r="A87" t="s">
        <v>108</v>
      </c>
    </row>
    <row r="88" spans="1:1" x14ac:dyDescent="0.25">
      <c r="A88" t="s">
        <v>109</v>
      </c>
    </row>
    <row r="89" spans="1:1" x14ac:dyDescent="0.25">
      <c r="A89" t="s">
        <v>110</v>
      </c>
    </row>
    <row r="90" spans="1:1" x14ac:dyDescent="0.25">
      <c r="A90" t="s">
        <v>111</v>
      </c>
    </row>
    <row r="91" spans="1:1" x14ac:dyDescent="0.25">
      <c r="A91" t="s">
        <v>112</v>
      </c>
    </row>
    <row r="92" spans="1:1" x14ac:dyDescent="0.25">
      <c r="A92" t="s">
        <v>113</v>
      </c>
    </row>
    <row r="93" spans="1:1" x14ac:dyDescent="0.25">
      <c r="A93" t="s">
        <v>114</v>
      </c>
    </row>
    <row r="94" spans="1:1" x14ac:dyDescent="0.25">
      <c r="A94" t="s">
        <v>115</v>
      </c>
    </row>
    <row r="95" spans="1:1" x14ac:dyDescent="0.25">
      <c r="A95" t="s">
        <v>116</v>
      </c>
    </row>
    <row r="96" spans="1:1" x14ac:dyDescent="0.25">
      <c r="A96" t="s">
        <v>117</v>
      </c>
    </row>
    <row r="97" spans="1:1" x14ac:dyDescent="0.25">
      <c r="A97" t="s">
        <v>118</v>
      </c>
    </row>
    <row r="98" spans="1:1" x14ac:dyDescent="0.25">
      <c r="A98" t="s">
        <v>119</v>
      </c>
    </row>
    <row r="99" spans="1:1" x14ac:dyDescent="0.25">
      <c r="A99" t="s">
        <v>120</v>
      </c>
    </row>
    <row r="100" spans="1:1" x14ac:dyDescent="0.25">
      <c r="A100" t="s">
        <v>121</v>
      </c>
    </row>
    <row r="101" spans="1:1" x14ac:dyDescent="0.25">
      <c r="A101" t="s">
        <v>122</v>
      </c>
    </row>
    <row r="102" spans="1:1" x14ac:dyDescent="0.25">
      <c r="A102" t="s">
        <v>123</v>
      </c>
    </row>
    <row r="103" spans="1:1" x14ac:dyDescent="0.25">
      <c r="A103" t="s">
        <v>124</v>
      </c>
    </row>
    <row r="104" spans="1:1" x14ac:dyDescent="0.25">
      <c r="A104" t="s">
        <v>125</v>
      </c>
    </row>
    <row r="105" spans="1:1" x14ac:dyDescent="0.25">
      <c r="A105" t="s">
        <v>126</v>
      </c>
    </row>
    <row r="106" spans="1:1" x14ac:dyDescent="0.25">
      <c r="A106" t="s">
        <v>127</v>
      </c>
    </row>
    <row r="107" spans="1:1" x14ac:dyDescent="0.25">
      <c r="A107" t="s">
        <v>128</v>
      </c>
    </row>
    <row r="108" spans="1:1" x14ac:dyDescent="0.25">
      <c r="A108" t="s">
        <v>129</v>
      </c>
    </row>
    <row r="109" spans="1:1" x14ac:dyDescent="0.25">
      <c r="A109" t="s">
        <v>130</v>
      </c>
    </row>
    <row r="110" spans="1:1" x14ac:dyDescent="0.25">
      <c r="A110" t="s">
        <v>131</v>
      </c>
    </row>
    <row r="111" spans="1:1" x14ac:dyDescent="0.25">
      <c r="A111" t="s">
        <v>132</v>
      </c>
    </row>
    <row r="112" spans="1:1" x14ac:dyDescent="0.25">
      <c r="A112" t="s">
        <v>133</v>
      </c>
    </row>
    <row r="113" spans="1:1" x14ac:dyDescent="0.25">
      <c r="A113" t="s">
        <v>134</v>
      </c>
    </row>
    <row r="114" spans="1:1" x14ac:dyDescent="0.25">
      <c r="A114" t="s">
        <v>135</v>
      </c>
    </row>
    <row r="115" spans="1:1" x14ac:dyDescent="0.25">
      <c r="A115" t="s">
        <v>136</v>
      </c>
    </row>
    <row r="116" spans="1:1" x14ac:dyDescent="0.25">
      <c r="A116" t="s">
        <v>137</v>
      </c>
    </row>
    <row r="117" spans="1:1" x14ac:dyDescent="0.25">
      <c r="A117" t="s">
        <v>138</v>
      </c>
    </row>
    <row r="118" spans="1:1" x14ac:dyDescent="0.25">
      <c r="A118" t="s">
        <v>139</v>
      </c>
    </row>
    <row r="119" spans="1:1" x14ac:dyDescent="0.25">
      <c r="A119" t="s">
        <v>140</v>
      </c>
    </row>
    <row r="120" spans="1:1" x14ac:dyDescent="0.25">
      <c r="A120" t="s">
        <v>141</v>
      </c>
    </row>
    <row r="121" spans="1:1" x14ac:dyDescent="0.25">
      <c r="A121" t="s">
        <v>142</v>
      </c>
    </row>
    <row r="122" spans="1:1" x14ac:dyDescent="0.25">
      <c r="A122" t="s">
        <v>143</v>
      </c>
    </row>
    <row r="123" spans="1:1" x14ac:dyDescent="0.25">
      <c r="A123" t="s">
        <v>144</v>
      </c>
    </row>
    <row r="124" spans="1:1" x14ac:dyDescent="0.25">
      <c r="A124" t="s">
        <v>145</v>
      </c>
    </row>
    <row r="125" spans="1:1" x14ac:dyDescent="0.25">
      <c r="A125" t="s">
        <v>146</v>
      </c>
    </row>
    <row r="126" spans="1:1" x14ac:dyDescent="0.25">
      <c r="A126" t="s">
        <v>147</v>
      </c>
    </row>
    <row r="127" spans="1:1" x14ac:dyDescent="0.25">
      <c r="A127" t="s">
        <v>148</v>
      </c>
    </row>
    <row r="128" spans="1:1" x14ac:dyDescent="0.25">
      <c r="A128" t="s">
        <v>149</v>
      </c>
    </row>
    <row r="129" spans="1:1" x14ac:dyDescent="0.25">
      <c r="A129" t="s">
        <v>150</v>
      </c>
    </row>
    <row r="130" spans="1:1" x14ac:dyDescent="0.25">
      <c r="A130" t="s">
        <v>151</v>
      </c>
    </row>
    <row r="131" spans="1:1" x14ac:dyDescent="0.25">
      <c r="A131" t="s">
        <v>152</v>
      </c>
    </row>
    <row r="132" spans="1:1" x14ac:dyDescent="0.25">
      <c r="A132" t="s">
        <v>153</v>
      </c>
    </row>
    <row r="133" spans="1:1" x14ac:dyDescent="0.25">
      <c r="A133" t="s">
        <v>154</v>
      </c>
    </row>
    <row r="134" spans="1:1" x14ac:dyDescent="0.25">
      <c r="A134" t="s">
        <v>155</v>
      </c>
    </row>
    <row r="135" spans="1:1" x14ac:dyDescent="0.25">
      <c r="A135" t="s">
        <v>156</v>
      </c>
    </row>
    <row r="136" spans="1:1" x14ac:dyDescent="0.25">
      <c r="A136" t="s">
        <v>157</v>
      </c>
    </row>
    <row r="137" spans="1:1" x14ac:dyDescent="0.25">
      <c r="A137" t="s">
        <v>158</v>
      </c>
    </row>
    <row r="138" spans="1:1" x14ac:dyDescent="0.25">
      <c r="A138" t="s">
        <v>159</v>
      </c>
    </row>
    <row r="139" spans="1:1" x14ac:dyDescent="0.25">
      <c r="A139" t="s">
        <v>160</v>
      </c>
    </row>
    <row r="140" spans="1:1" x14ac:dyDescent="0.25">
      <c r="A140" t="s">
        <v>161</v>
      </c>
    </row>
    <row r="141" spans="1:1" x14ac:dyDescent="0.25">
      <c r="A141" t="s">
        <v>162</v>
      </c>
    </row>
    <row r="142" spans="1:1" x14ac:dyDescent="0.25">
      <c r="A142" t="s">
        <v>163</v>
      </c>
    </row>
    <row r="143" spans="1:1" x14ac:dyDescent="0.25">
      <c r="A143" t="s">
        <v>164</v>
      </c>
    </row>
    <row r="144" spans="1:1" x14ac:dyDescent="0.25">
      <c r="A144" t="s">
        <v>165</v>
      </c>
    </row>
    <row r="145" spans="1:1" x14ac:dyDescent="0.25">
      <c r="A145" t="s">
        <v>166</v>
      </c>
    </row>
    <row r="146" spans="1:1" x14ac:dyDescent="0.25">
      <c r="A146" t="s">
        <v>167</v>
      </c>
    </row>
    <row r="147" spans="1:1" x14ac:dyDescent="0.25">
      <c r="A147" t="s">
        <v>168</v>
      </c>
    </row>
    <row r="148" spans="1:1" x14ac:dyDescent="0.25">
      <c r="A148" t="s">
        <v>169</v>
      </c>
    </row>
    <row r="149" spans="1:1" x14ac:dyDescent="0.25">
      <c r="A149" t="s">
        <v>170</v>
      </c>
    </row>
    <row r="150" spans="1:1" x14ac:dyDescent="0.25">
      <c r="A150" t="s">
        <v>171</v>
      </c>
    </row>
    <row r="151" spans="1:1" x14ac:dyDescent="0.25">
      <c r="A151" t="s">
        <v>172</v>
      </c>
    </row>
    <row r="152" spans="1:1" x14ac:dyDescent="0.25">
      <c r="A152" t="s">
        <v>173</v>
      </c>
    </row>
    <row r="153" spans="1:1" x14ac:dyDescent="0.25">
      <c r="A153" t="s">
        <v>174</v>
      </c>
    </row>
    <row r="154" spans="1:1" x14ac:dyDescent="0.25">
      <c r="A154" t="s">
        <v>175</v>
      </c>
    </row>
    <row r="155" spans="1:1" x14ac:dyDescent="0.25">
      <c r="A155" t="s">
        <v>176</v>
      </c>
    </row>
    <row r="156" spans="1:1" x14ac:dyDescent="0.25">
      <c r="A156" t="s">
        <v>177</v>
      </c>
    </row>
    <row r="157" spans="1:1" x14ac:dyDescent="0.25">
      <c r="A157" t="s">
        <v>178</v>
      </c>
    </row>
    <row r="158" spans="1:1" x14ac:dyDescent="0.25">
      <c r="A158" t="s">
        <v>179</v>
      </c>
    </row>
    <row r="159" spans="1:1" x14ac:dyDescent="0.25">
      <c r="A159" t="s">
        <v>180</v>
      </c>
    </row>
    <row r="160" spans="1:1" x14ac:dyDescent="0.25">
      <c r="A160" t="s">
        <v>181</v>
      </c>
    </row>
    <row r="161" spans="1:1" x14ac:dyDescent="0.25">
      <c r="A161" t="s">
        <v>182</v>
      </c>
    </row>
    <row r="162" spans="1:1" x14ac:dyDescent="0.25">
      <c r="A162" t="s">
        <v>183</v>
      </c>
    </row>
    <row r="163" spans="1:1" x14ac:dyDescent="0.25">
      <c r="A163" t="s">
        <v>184</v>
      </c>
    </row>
    <row r="164" spans="1:1" x14ac:dyDescent="0.25">
      <c r="A164" t="s">
        <v>185</v>
      </c>
    </row>
    <row r="165" spans="1:1" x14ac:dyDescent="0.25">
      <c r="A165" t="s">
        <v>186</v>
      </c>
    </row>
    <row r="166" spans="1:1" x14ac:dyDescent="0.25">
      <c r="A166" t="s">
        <v>187</v>
      </c>
    </row>
    <row r="167" spans="1:1" x14ac:dyDescent="0.25">
      <c r="A167" t="s">
        <v>188</v>
      </c>
    </row>
    <row r="168" spans="1:1" x14ac:dyDescent="0.25">
      <c r="A168" t="s">
        <v>189</v>
      </c>
    </row>
    <row r="169" spans="1:1" x14ac:dyDescent="0.25">
      <c r="A169" t="s">
        <v>190</v>
      </c>
    </row>
    <row r="170" spans="1:1" x14ac:dyDescent="0.25">
      <c r="A170" t="s">
        <v>191</v>
      </c>
    </row>
    <row r="171" spans="1:1" x14ac:dyDescent="0.25">
      <c r="A171" t="s">
        <v>192</v>
      </c>
    </row>
    <row r="172" spans="1:1" x14ac:dyDescent="0.25">
      <c r="A172" t="s">
        <v>193</v>
      </c>
    </row>
    <row r="173" spans="1:1" x14ac:dyDescent="0.25">
      <c r="A173" t="s">
        <v>194</v>
      </c>
    </row>
    <row r="174" spans="1:1" x14ac:dyDescent="0.25">
      <c r="A174" t="s">
        <v>195</v>
      </c>
    </row>
    <row r="175" spans="1:1" x14ac:dyDescent="0.25">
      <c r="A175" t="s">
        <v>196</v>
      </c>
    </row>
    <row r="176" spans="1:1" x14ac:dyDescent="0.25">
      <c r="A176" t="s">
        <v>197</v>
      </c>
    </row>
    <row r="177" spans="1:1" x14ac:dyDescent="0.25">
      <c r="A177" t="s">
        <v>198</v>
      </c>
    </row>
    <row r="178" spans="1:1" x14ac:dyDescent="0.25">
      <c r="A178" t="s">
        <v>199</v>
      </c>
    </row>
    <row r="179" spans="1:1" x14ac:dyDescent="0.25">
      <c r="A179" t="s">
        <v>200</v>
      </c>
    </row>
    <row r="180" spans="1:1" x14ac:dyDescent="0.25">
      <c r="A180" t="s">
        <v>201</v>
      </c>
    </row>
    <row r="181" spans="1:1" x14ac:dyDescent="0.25">
      <c r="A181" t="s">
        <v>202</v>
      </c>
    </row>
    <row r="182" spans="1:1" x14ac:dyDescent="0.25">
      <c r="A182" t="s">
        <v>203</v>
      </c>
    </row>
    <row r="183" spans="1:1" x14ac:dyDescent="0.25">
      <c r="A183" t="s">
        <v>204</v>
      </c>
    </row>
    <row r="184" spans="1:1" x14ac:dyDescent="0.25">
      <c r="A184" t="s">
        <v>205</v>
      </c>
    </row>
    <row r="185" spans="1:1" x14ac:dyDescent="0.25">
      <c r="A185" t="s">
        <v>206</v>
      </c>
    </row>
    <row r="186" spans="1:1" x14ac:dyDescent="0.25">
      <c r="A186" t="s">
        <v>207</v>
      </c>
    </row>
    <row r="187" spans="1:1" x14ac:dyDescent="0.25">
      <c r="A187" t="s">
        <v>208</v>
      </c>
    </row>
    <row r="188" spans="1:1" x14ac:dyDescent="0.25">
      <c r="A188" t="s">
        <v>209</v>
      </c>
    </row>
    <row r="189" spans="1:1" x14ac:dyDescent="0.25">
      <c r="A189" t="s">
        <v>210</v>
      </c>
    </row>
    <row r="190" spans="1:1" x14ac:dyDescent="0.25">
      <c r="A190" t="s">
        <v>211</v>
      </c>
    </row>
    <row r="191" spans="1:1" x14ac:dyDescent="0.25">
      <c r="A191" t="s">
        <v>212</v>
      </c>
    </row>
    <row r="192" spans="1:1" x14ac:dyDescent="0.25">
      <c r="A192" t="s">
        <v>213</v>
      </c>
    </row>
    <row r="193" spans="1:1" x14ac:dyDescent="0.25">
      <c r="A193" t="s">
        <v>214</v>
      </c>
    </row>
    <row r="194" spans="1:1" x14ac:dyDescent="0.25">
      <c r="A194" t="s">
        <v>215</v>
      </c>
    </row>
    <row r="195" spans="1:1" x14ac:dyDescent="0.25">
      <c r="A195" t="s">
        <v>216</v>
      </c>
    </row>
    <row r="196" spans="1:1" x14ac:dyDescent="0.25">
      <c r="A196" t="s">
        <v>217</v>
      </c>
    </row>
    <row r="197" spans="1:1" x14ac:dyDescent="0.25">
      <c r="A197" t="s">
        <v>218</v>
      </c>
    </row>
    <row r="198" spans="1:1" x14ac:dyDescent="0.25">
      <c r="A198" t="s">
        <v>219</v>
      </c>
    </row>
    <row r="199" spans="1:1" x14ac:dyDescent="0.25">
      <c r="A199" t="s">
        <v>220</v>
      </c>
    </row>
    <row r="200" spans="1:1" x14ac:dyDescent="0.25">
      <c r="A200" t="s">
        <v>221</v>
      </c>
    </row>
    <row r="201" spans="1:1" x14ac:dyDescent="0.25">
      <c r="A201" t="s">
        <v>222</v>
      </c>
    </row>
    <row r="202" spans="1:1" x14ac:dyDescent="0.25">
      <c r="A202" t="s">
        <v>223</v>
      </c>
    </row>
    <row r="203" spans="1:1" x14ac:dyDescent="0.25">
      <c r="A203" t="s">
        <v>224</v>
      </c>
    </row>
    <row r="204" spans="1:1" x14ac:dyDescent="0.25">
      <c r="A204" t="s">
        <v>225</v>
      </c>
    </row>
    <row r="205" spans="1:1" x14ac:dyDescent="0.25">
      <c r="A205"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VSM Worksheet</vt:lpstr>
      <vt:lpstr>Picklists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Andrew</dc:creator>
  <cp:lastModifiedBy>Michael Andrew</cp:lastModifiedBy>
  <dcterms:created xsi:type="dcterms:W3CDTF">2020-05-11T22:55:20Z</dcterms:created>
  <dcterms:modified xsi:type="dcterms:W3CDTF">2020-11-16T18:20:22Z</dcterms:modified>
</cp:coreProperties>
</file>